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7511514bb594da1/Desktop/Planta de tratamiento Fco I Madero/PARQUE INDUSTRIAL FIM/PRESENTACION INICIAL/MODELO DE NEGOCIO Sustainable HUB - FIM/MODELO DE NEGOCIOS/ANALISIS FINANCIERO/CAPEX/ENERGIA/"/>
    </mc:Choice>
  </mc:AlternateContent>
  <xr:revisionPtr revIDLastSave="7" documentId="8_{252E70BB-4066-4AFB-BEEA-08E8E4BD0ADF}" xr6:coauthVersionLast="47" xr6:coauthVersionMax="47" xr10:uidLastSave="{0B210DF1-DA28-4C51-9EBF-5D0FF5AB6625}"/>
  <bookViews>
    <workbookView xWindow="-108" yWindow="-108" windowWidth="23256" windowHeight="12456" xr2:uid="{7F0CF770-F78C-418D-9B39-22735B5F9612}"/>
  </bookViews>
  <sheets>
    <sheet name="ENERGIA CAPEX" sheetId="1" r:id="rId1"/>
    <sheet name="CALENDARIO CAPEX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" i="2" l="1"/>
  <c r="A13" i="2" s="1"/>
  <c r="A14" i="2" s="1"/>
  <c r="A15" i="2" s="1"/>
  <c r="A16" i="2" s="1"/>
  <c r="A17" i="2" s="1"/>
  <c r="F32" i="1"/>
  <c r="A27" i="1"/>
  <c r="A28" i="1" s="1"/>
  <c r="A29" i="1" s="1"/>
  <c r="A30" i="1" s="1"/>
  <c r="A31" i="1" s="1"/>
  <c r="F25" i="1"/>
  <c r="A17" i="1"/>
  <c r="A18" i="1" s="1"/>
  <c r="A19" i="1" s="1"/>
  <c r="A20" i="1" s="1"/>
  <c r="A21" i="1" s="1"/>
  <c r="A22" i="1" s="1"/>
  <c r="A23" i="1" s="1"/>
  <c r="A24" i="1" s="1"/>
  <c r="F15" i="1"/>
  <c r="A11" i="1"/>
  <c r="A12" i="1" s="1"/>
  <c r="A13" i="1" s="1"/>
  <c r="A14" i="1" s="1"/>
  <c r="W19" i="2" l="1"/>
  <c r="R19" i="2"/>
  <c r="I19" i="2"/>
  <c r="J19" i="2"/>
  <c r="H19" i="2"/>
  <c r="G19" i="2"/>
  <c r="D19" i="2"/>
  <c r="F35" i="1"/>
  <c r="F36" i="1" l="1"/>
  <c r="F38" i="1" s="1"/>
  <c r="Y19" i="2"/>
  <c r="X19" i="2"/>
  <c r="S19" i="2"/>
  <c r="K19" i="2"/>
  <c r="E19" i="2"/>
  <c r="F19" i="2"/>
  <c r="T19" i="2" l="1"/>
  <c r="L19" i="2"/>
  <c r="V19" i="2" l="1"/>
  <c r="U19" i="2"/>
  <c r="M19" i="2"/>
  <c r="N19" i="2" l="1"/>
  <c r="O19" i="2" l="1"/>
  <c r="Q19" i="2" l="1"/>
  <c r="P19" i="2"/>
</calcChain>
</file>

<file path=xl/sharedStrings.xml><?xml version="1.0" encoding="utf-8"?>
<sst xmlns="http://schemas.openxmlformats.org/spreadsheetml/2006/main" count="87" uniqueCount="69">
  <si>
    <t>No.</t>
  </si>
  <si>
    <t>DESCRIPCION</t>
  </si>
  <si>
    <t>UNIDAD</t>
  </si>
  <si>
    <t xml:space="preserve">CANTIDAD </t>
  </si>
  <si>
    <t>P.U.</t>
  </si>
  <si>
    <t>IMPORTE</t>
  </si>
  <si>
    <t>PARQUE FOTOLVOTAICO CON UNA POTENCIA INSTALADA 50 MW.</t>
  </si>
  <si>
    <t>Terracerías y Obra Civil (Desmonte, despalme, nivelación y caminos)</t>
  </si>
  <si>
    <t>HITO</t>
  </si>
  <si>
    <t>SUBTOTAL PARQUE FOTOVOLTAICO</t>
  </si>
  <si>
    <t>GENERACION DE ENERGIA DE RESPALDO CON MOTOGENERADORES 50 MW</t>
  </si>
  <si>
    <t>Equipos Principales (Motores y Alternadores)</t>
  </si>
  <si>
    <t>Nave Industrial de Potencia (Powerhouse)</t>
  </si>
  <si>
    <t>Sistemas Auxiliares y Tren de Gas</t>
  </si>
  <si>
    <t>Obra Civil y Cimentaciones Especiales</t>
  </si>
  <si>
    <t>Montaje Electromecánico e Integración</t>
  </si>
  <si>
    <t>Sistema de Respaldo Dual (Diésel - 72 hrs)</t>
  </si>
  <si>
    <t>Gestión de Permisos (CNE y ASEA)</t>
  </si>
  <si>
    <t>Capital de Trabajo (Llenado Inicial Diésel)</t>
  </si>
  <si>
    <t>SUBTOTAL GENERACION DE ENERGIA DE RESPALDO</t>
  </si>
  <si>
    <t>CASETA DE CONTROL Y SISTEMA ELÉCTRICO CENTRAL</t>
  </si>
  <si>
    <t>Edificio de Control y Operación (Caseta Maestra)</t>
  </si>
  <si>
    <t>Switchgear Principal de Media Tensión (13.8 kV)</t>
  </si>
  <si>
    <t>Sistema de Gestión de Energía (PMS) y SCADA</t>
  </si>
  <si>
    <t>Red Colectora Subterránea Interna (13.8 kV)</t>
  </si>
  <si>
    <t>Permisos de Generación y Abasto Aislado (CNE / ASEA)</t>
  </si>
  <si>
    <t>SUBTOTAL CASETA DE CONTROL Y SISTEMA ELÉCTRICO CENTRAL</t>
  </si>
  <si>
    <t>TOTAL CONSTRUCCION ENERGIA FIM</t>
  </si>
  <si>
    <t>TRABAJOS PRELIMINARES</t>
  </si>
  <si>
    <t>FINCADO DE PEDIDO DE LOS EQUIPOS MECANICOS, ELECTRICOS E INSTRUMENTACION.</t>
  </si>
  <si>
    <t>LLEGADA A SITIO DE LOS EQUIPOS MECANICOS, ELECTRICOS E INSTRUMENTACION.</t>
  </si>
  <si>
    <t>INSTALACION DE EQUIPOS MECANICOS, ELECTRICOS E INSTRUMENTACION</t>
  </si>
  <si>
    <t>PRUEBAS, ESTABILIZACION Y PUESTA EN MARCHA DE LOS SISTEMAS</t>
  </si>
  <si>
    <t>Soportería Fija (Estructuras metálicas, hincado e instalacion)</t>
  </si>
  <si>
    <t>Suministro e Instalacion de Módulos Fotovoltaicos (Paneles solares de alta eficiencia)</t>
  </si>
  <si>
    <t>Suministro e Instalacion de Inversores Distribuidos (PCS) y BOS (Estaciones de conversión, cableado CD/CA y canalización)</t>
  </si>
  <si>
    <t>SUBTOTAL CONSTRUCCION ENERGIA FIM</t>
  </si>
  <si>
    <t>I.V.A.</t>
  </si>
  <si>
    <t>Sustainble HUB - FIM</t>
  </si>
  <si>
    <t>CLENDARIZACION DE MONTOS DE CAPEX</t>
  </si>
  <si>
    <t>MONTO $</t>
  </si>
  <si>
    <t>AÑO 1</t>
  </si>
  <si>
    <t>AÑO 2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</si>
  <si>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</si>
  <si>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</si>
  <si>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</si>
  <si>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</si>
  <si>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</si>
  <si>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</si>
  <si>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</si>
  <si>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</si>
  <si>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</si>
  <si>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</si>
  <si>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</si>
  <si>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</si>
  <si>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MES 13</t>
  </si>
  <si>
    <t>MES 14</t>
  </si>
  <si>
    <t>MES 15</t>
  </si>
  <si>
    <t>MES 16</t>
  </si>
  <si>
    <t>MES 17</t>
  </si>
  <si>
    <t>MES 18</t>
  </si>
  <si>
    <t>MES 19</t>
  </si>
  <si>
    <t>MES 20</t>
  </si>
  <si>
    <t>MES 21</t>
  </si>
  <si>
    <t>MES 22</t>
  </si>
  <si>
    <t>OBRA CIVIL DE PROCESO Y ARQUITECTURA.</t>
  </si>
  <si>
    <t>Sistema de Energia. Incluye permisos y licencias, parque fotovoltaico, sistema de generacion con motogeneradores y sistema dual de combustible gas y diesel.</t>
  </si>
  <si>
    <t>TOTALES MENSUALES. Incluye I.V.A.</t>
  </si>
  <si>
    <t>ENERGIA RESPONSABLE 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</si>
</sst>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b/>
      <sz val="9"/>
      <color rgb="FF0070C0"/>
      <name val="Arial"/>
      <family val="2"/>
    </font>
    <font>
      <b/>
      <sz val="8"/>
      <color rgb="FF0070C0"/>
      <name val="Arial"/>
      <family val="2"/>
    </font>
    <font>
      <b/>
      <sz val="16"/>
      <color rgb="FF0070C0"/>
      <name val="Arial"/>
      <family val="2"/>
    </font>
    <font>
      <b/>
      <sz val="11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2" fontId="5" fillId="3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/>
    </xf>
    <xf numFmtId="44" fontId="2" fillId="0" borderId="8" xfId="1" applyFont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44" fontId="7" fillId="3" borderId="8" xfId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4" borderId="0" xfId="0" applyFont="1" applyFill="1"/>
    <xf numFmtId="44" fontId="2" fillId="4" borderId="0" xfId="0" applyNumberFormat="1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44" fontId="2" fillId="0" borderId="7" xfId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horizontal="center" vertical="center"/>
    </xf>
    <xf numFmtId="44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justify" vertical="center" wrapText="1"/>
    </xf>
    <xf numFmtId="44" fontId="2" fillId="0" borderId="10" xfId="1" applyFont="1" applyBorder="1" applyAlignment="1">
      <alignment horizontal="center" vertical="center"/>
    </xf>
    <xf numFmtId="44" fontId="2" fillId="0" borderId="10" xfId="1" applyFont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44" fontId="2" fillId="0" borderId="10" xfId="0" applyNumberFormat="1" applyFont="1" applyBorder="1" applyAlignment="1">
      <alignment horizontal="center" vertical="center"/>
    </xf>
    <xf numFmtId="44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5" fillId="4" borderId="0" xfId="0" applyFont="1" applyFill="1" applyAlignment="1">
      <alignment horizontal="right" vertical="center"/>
    </xf>
    <xf numFmtId="44" fontId="5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1196340</xdr:colOff>
      <xdr:row>6</xdr:row>
      <xdr:rowOff>121920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13CCC483-344C-0B09-BA41-988942EC7AAE}"/>
            </a:ext>
          </a:extLst>
        </xdr:cNvPr>
        <xdr:cNvGrpSpPr/>
      </xdr:nvGrpSpPr>
      <xdr:grpSpPr>
        <a:xfrm>
          <a:off x="0" y="0"/>
          <a:ext cx="5996940" cy="899160"/>
          <a:chOff x="0" y="0"/>
          <a:chExt cx="5996940" cy="899160"/>
        </a:xfrm>
      </xdr:grpSpPr>
      <xdr:grpSp>
        <xdr:nvGrpSpPr>
          <xdr:cNvPr id="2" name="Grupo 1">
            <a:extLst>
              <a:ext uri="{FF2B5EF4-FFF2-40B4-BE49-F238E27FC236}">
                <a16:creationId xmlns:a16="http://schemas.microsoft.com/office/drawing/2014/main" id="{251B4434-8B42-449E-9B24-5DC584ECC0BF}"/>
              </a:ext>
            </a:extLst>
          </xdr:cNvPr>
          <xdr:cNvGrpSpPr/>
        </xdr:nvGrpSpPr>
        <xdr:grpSpPr>
          <a:xfrm>
            <a:off x="0" y="0"/>
            <a:ext cx="1203960" cy="899160"/>
            <a:chOff x="0" y="0"/>
            <a:chExt cx="1203960" cy="899160"/>
          </a:xfrm>
        </xdr:grpSpPr>
        <xdr:sp macro="" textlink="">
          <xdr:nvSpPr>
            <xdr:cNvPr id="3" name="Rectángulo 2">
              <a:extLst>
                <a:ext uri="{FF2B5EF4-FFF2-40B4-BE49-F238E27FC236}">
                  <a16:creationId xmlns:a16="http://schemas.microsoft.com/office/drawing/2014/main" id="{4790BB3F-7E94-E4D2-038C-6FACECA1CC2C}"/>
                </a:ext>
              </a:extLst>
            </xdr:cNvPr>
            <xdr:cNvSpPr/>
          </xdr:nvSpPr>
          <xdr:spPr>
            <a:xfrm>
              <a:off x="0" y="0"/>
              <a:ext cx="1203960" cy="899160"/>
            </a:xfrm>
            <a:prstGeom prst="rect">
              <a:avLst/>
            </a:prstGeom>
            <a:solidFill>
              <a:schemeClr val="bg1"/>
            </a:solidFill>
            <a:ln>
              <a:solidFill>
                <a:srgbClr val="0070C0"/>
              </a:solidFill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s-MX" sz="1100"/>
            </a:p>
          </xdr:txBody>
        </xdr:sp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AD11F304-D05C-7ACF-2BF9-98FFD3515E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52400" y="22925"/>
              <a:ext cx="845820" cy="853049"/>
            </a:xfrm>
            <a:prstGeom prst="rect">
              <a:avLst/>
            </a:prstGeom>
            <a:solidFill>
              <a:schemeClr val="bg1"/>
            </a:solidFill>
          </xdr:spPr>
        </xdr:pic>
      </xdr:grpSp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183BFC18-8981-46C8-9C4D-2C39FFCFF65F}"/>
              </a:ext>
            </a:extLst>
          </xdr:cNvPr>
          <xdr:cNvSpPr/>
        </xdr:nvSpPr>
        <xdr:spPr>
          <a:xfrm>
            <a:off x="1226820" y="0"/>
            <a:ext cx="4770120" cy="899160"/>
          </a:xfrm>
          <a:prstGeom prst="rect">
            <a:avLst/>
          </a:prstGeom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600" b="1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Sustainble</a:t>
            </a:r>
            <a:r>
              <a:rPr lang="es-MX" sz="16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HUB - FIM</a:t>
            </a:r>
          </a:p>
          <a:p>
            <a:pPr algn="ctr"/>
            <a:r>
              <a:rPr lang="es-MX" sz="12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CAPEX </a:t>
            </a:r>
          </a:p>
          <a:p>
            <a:pPr algn="ctr"/>
            <a:endParaRPr lang="es-MX" sz="1200" b="1" baseline="0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1000" b="1" baseline="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ENERGIA RESPONSABLE FIM</a:t>
            </a:r>
            <a:endParaRPr lang="es-MX" sz="1000" b="1">
              <a:solidFill>
                <a:srgbClr val="0070C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5</xdr:col>
      <xdr:colOff>335280</xdr:colOff>
      <xdr:row>0</xdr:row>
      <xdr:rowOff>0</xdr:rowOff>
    </xdr:from>
    <xdr:to>
      <xdr:col>5</xdr:col>
      <xdr:colOff>1181280</xdr:colOff>
      <xdr:row>6</xdr:row>
      <xdr:rowOff>68760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2315DF5-C824-4AB9-9CD3-B8FFC391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880" y="0"/>
          <a:ext cx="846000" cy="84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868680</xdr:colOff>
      <xdr:row>5</xdr:row>
      <xdr:rowOff>152400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60490F4-D9B9-4C4B-A89B-F7343325B8AD}"/>
            </a:ext>
          </a:extLst>
        </xdr:cNvPr>
        <xdr:cNvGrpSpPr/>
      </xdr:nvGrpSpPr>
      <xdr:grpSpPr>
        <a:xfrm>
          <a:off x="0" y="0"/>
          <a:ext cx="1280160" cy="982980"/>
          <a:chOff x="0" y="0"/>
          <a:chExt cx="1203960" cy="899160"/>
        </a:xfrm>
      </xdr:grpSpPr>
      <xdr:sp macro="" textlink="">
        <xdr:nvSpPr>
          <xdr:cNvPr id="3" name="Rectángulo 2">
            <a:extLst>
              <a:ext uri="{FF2B5EF4-FFF2-40B4-BE49-F238E27FC236}">
                <a16:creationId xmlns:a16="http://schemas.microsoft.com/office/drawing/2014/main" id="{4788C80F-9DD6-057B-905A-1FE8231E11D1}"/>
              </a:ext>
            </a:extLst>
          </xdr:cNvPr>
          <xdr:cNvSpPr/>
        </xdr:nvSpPr>
        <xdr:spPr>
          <a:xfrm>
            <a:off x="0" y="0"/>
            <a:ext cx="1203960" cy="899160"/>
          </a:xfrm>
          <a:prstGeom prst="rect">
            <a:avLst/>
          </a:prstGeom>
          <a:solidFill>
            <a:schemeClr val="bg1"/>
          </a:solidFill>
          <a:ln>
            <a:solidFill>
              <a:srgbClr val="0070C0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s-MX" sz="1100"/>
          </a:p>
        </xdr:txBody>
      </xdr:sp>
      <xdr:pic>
        <xdr:nvPicPr>
          <xdr:cNvPr id="4" name="Imagen 3">
            <a:extLst>
              <a:ext uri="{FF2B5EF4-FFF2-40B4-BE49-F238E27FC236}">
                <a16:creationId xmlns:a16="http://schemas.microsoft.com/office/drawing/2014/main" id="{A5FA43E9-C869-ED57-FE0B-AD5CB96B9D5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2400" y="22925"/>
            <a:ext cx="845820" cy="853049"/>
          </a:xfrm>
          <a:prstGeom prst="rect">
            <a:avLst/>
          </a:prstGeom>
          <a:solidFill>
            <a:schemeClr val="bg1"/>
          </a:solidFill>
        </xdr:spPr>
      </xdr:pic>
    </xdr:grpSp>
    <xdr:clientData/>
  </xdr:twoCellAnchor>
  <xdr:twoCellAnchor editAs="oneCell">
    <xdr:from>
      <xdr:col>23</xdr:col>
      <xdr:colOff>998220</xdr:colOff>
      <xdr:row>0</xdr:row>
      <xdr:rowOff>0</xdr:rowOff>
    </xdr:from>
    <xdr:to>
      <xdr:col>24</xdr:col>
      <xdr:colOff>1168560</xdr:colOff>
      <xdr:row>7</xdr:row>
      <xdr:rowOff>132240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4091A47-8ED8-BFED-3404-7EA7186BD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7620" y="0"/>
          <a:ext cx="1260000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8BF5-5086-4208-B7AD-A177E5A59D19}">
  <dimension ref="A8:K38"/>
  <sheetViews>
    <sheetView tabSelected="1" workbookViewId="0">
      <selection activeCell="I10" sqref="I10"/>
    </sheetView>
  </sheetViews>
  <sheetFormatPr baseColWidth="10" defaultRowHeight="10.199999999999999" x14ac:dyDescent="0.2"/>
  <cols>
    <col min="1" max="1" width="6.44140625" style="1" customWidth="1"/>
    <col min="2" max="2" width="31.5546875" style="1" customWidth="1"/>
    <col min="3" max="3" width="8.6640625" style="1" customWidth="1"/>
    <col min="4" max="4" width="10.44140625" style="1" customWidth="1"/>
    <col min="5" max="5" width="12.88671875" style="1" customWidth="1"/>
    <col min="6" max="6" width="17.6640625" style="1" customWidth="1"/>
    <col min="7" max="16384" width="11.5546875" style="1"/>
  </cols>
  <sheetData>
    <row r="8" spans="1:6" ht="10.8" thickBot="1" x14ac:dyDescent="0.25">
      <c r="A8" s="20"/>
      <c r="B8" s="20"/>
      <c r="C8" s="20"/>
      <c r="D8" s="20"/>
      <c r="E8" s="20"/>
      <c r="F8" s="20"/>
    </row>
    <row r="9" spans="1:6" s="3" customFormat="1" ht="48" customHeight="1" thickTop="1" thickBo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</row>
    <row r="10" spans="1:6" ht="28.8" customHeight="1" thickTop="1" x14ac:dyDescent="0.2">
      <c r="A10" s="4">
        <v>1</v>
      </c>
      <c r="B10" s="5" t="s">
        <v>6</v>
      </c>
      <c r="C10" s="6"/>
      <c r="D10" s="6"/>
      <c r="E10" s="6"/>
      <c r="F10" s="7"/>
    </row>
    <row r="11" spans="1:6" ht="29.4" customHeight="1" x14ac:dyDescent="0.2">
      <c r="A11" s="8">
        <f>A10+0.01</f>
        <v>1.01</v>
      </c>
      <c r="B11" s="9" t="s">
        <v>7</v>
      </c>
      <c r="C11" s="10" t="s">
        <v>8</v>
      </c>
      <c r="D11" s="11">
        <v>1</v>
      </c>
      <c r="E11" s="12"/>
      <c r="F11" s="13"/>
    </row>
    <row r="12" spans="1:6" ht="32.4" customHeight="1" x14ac:dyDescent="0.2">
      <c r="A12" s="8">
        <f t="shared" ref="A12:A14" si="0">A11+0.01</f>
        <v>1.02</v>
      </c>
      <c r="B12" s="9" t="s">
        <v>33</v>
      </c>
      <c r="C12" s="10" t="s">
        <v>8</v>
      </c>
      <c r="D12" s="11">
        <v>1</v>
      </c>
      <c r="E12" s="12"/>
      <c r="F12" s="13"/>
    </row>
    <row r="13" spans="1:6" ht="32.4" customHeight="1" x14ac:dyDescent="0.2">
      <c r="A13" s="8">
        <f t="shared" si="0"/>
        <v>1.03</v>
      </c>
      <c r="B13" s="9" t="s">
        <v>34</v>
      </c>
      <c r="C13" s="10" t="s">
        <v>8</v>
      </c>
      <c r="D13" s="11">
        <v>1</v>
      </c>
      <c r="E13" s="12"/>
      <c r="F13" s="13"/>
    </row>
    <row r="14" spans="1:6" ht="40.200000000000003" customHeight="1" x14ac:dyDescent="0.2">
      <c r="A14" s="8">
        <f t="shared" si="0"/>
        <v>1.04</v>
      </c>
      <c r="B14" s="9" t="s">
        <v>35</v>
      </c>
      <c r="C14" s="10" t="s">
        <v>8</v>
      </c>
      <c r="D14" s="11">
        <v>1</v>
      </c>
      <c r="E14" s="12"/>
      <c r="F14" s="13"/>
    </row>
    <row r="15" spans="1:6" ht="27.6" customHeight="1" x14ac:dyDescent="0.2">
      <c r="A15" s="14" t="s">
        <v>9</v>
      </c>
      <c r="B15" s="15"/>
      <c r="C15" s="15"/>
      <c r="D15" s="15"/>
      <c r="E15" s="15"/>
      <c r="F15" s="16">
        <f>SUM(F11:F14)</f>
        <v>0</v>
      </c>
    </row>
    <row r="16" spans="1:6" ht="25.8" customHeight="1" x14ac:dyDescent="0.2">
      <c r="A16" s="17">
        <v>2</v>
      </c>
      <c r="B16" s="18" t="s">
        <v>10</v>
      </c>
      <c r="C16" s="18"/>
      <c r="D16" s="18"/>
      <c r="E16" s="18"/>
      <c r="F16" s="19"/>
    </row>
    <row r="17" spans="1:6" ht="22.8" customHeight="1" x14ac:dyDescent="0.2">
      <c r="A17" s="8">
        <f>A16+0.01</f>
        <v>2.0099999999999998</v>
      </c>
      <c r="B17" s="9" t="s">
        <v>11</v>
      </c>
      <c r="C17" s="10" t="s">
        <v>8</v>
      </c>
      <c r="D17" s="11">
        <v>1</v>
      </c>
      <c r="E17" s="12"/>
      <c r="F17" s="13"/>
    </row>
    <row r="18" spans="1:6" ht="26.4" customHeight="1" x14ac:dyDescent="0.2">
      <c r="A18" s="8">
        <f t="shared" ref="A18:A24" si="1">A17+0.01</f>
        <v>2.0199999999999996</v>
      </c>
      <c r="B18" s="9" t="s">
        <v>12</v>
      </c>
      <c r="C18" s="10" t="s">
        <v>8</v>
      </c>
      <c r="D18" s="11">
        <v>1</v>
      </c>
      <c r="E18" s="12"/>
      <c r="F18" s="13"/>
    </row>
    <row r="19" spans="1:6" ht="30" customHeight="1" x14ac:dyDescent="0.2">
      <c r="A19" s="8">
        <f t="shared" si="1"/>
        <v>2.0299999999999994</v>
      </c>
      <c r="B19" s="9" t="s">
        <v>13</v>
      </c>
      <c r="C19" s="10" t="s">
        <v>8</v>
      </c>
      <c r="D19" s="11">
        <v>1</v>
      </c>
      <c r="E19" s="12"/>
      <c r="F19" s="13"/>
    </row>
    <row r="20" spans="1:6" ht="28.8" customHeight="1" x14ac:dyDescent="0.2">
      <c r="A20" s="8">
        <f t="shared" si="1"/>
        <v>2.0399999999999991</v>
      </c>
      <c r="B20" s="9" t="s">
        <v>14</v>
      </c>
      <c r="C20" s="10" t="s">
        <v>8</v>
      </c>
      <c r="D20" s="11">
        <v>1</v>
      </c>
      <c r="E20" s="12"/>
      <c r="F20" s="13"/>
    </row>
    <row r="21" spans="1:6" ht="30.6" customHeight="1" x14ac:dyDescent="0.2">
      <c r="A21" s="8">
        <f t="shared" si="1"/>
        <v>2.0499999999999989</v>
      </c>
      <c r="B21" s="9" t="s">
        <v>15</v>
      </c>
      <c r="C21" s="10" t="s">
        <v>8</v>
      </c>
      <c r="D21" s="11">
        <v>1</v>
      </c>
      <c r="E21" s="12"/>
      <c r="F21" s="13"/>
    </row>
    <row r="22" spans="1:6" ht="31.8" customHeight="1" x14ac:dyDescent="0.2">
      <c r="A22" s="8">
        <f t="shared" si="1"/>
        <v>2.0599999999999987</v>
      </c>
      <c r="B22" s="9" t="s">
        <v>16</v>
      </c>
      <c r="C22" s="10" t="s">
        <v>8</v>
      </c>
      <c r="D22" s="11">
        <v>1</v>
      </c>
      <c r="E22" s="12"/>
      <c r="F22" s="13"/>
    </row>
    <row r="23" spans="1:6" ht="20.399999999999999" customHeight="1" x14ac:dyDescent="0.2">
      <c r="A23" s="8">
        <f t="shared" si="1"/>
        <v>2.0699999999999985</v>
      </c>
      <c r="B23" s="9" t="s">
        <v>17</v>
      </c>
      <c r="C23" s="10" t="s">
        <v>8</v>
      </c>
      <c r="D23" s="11">
        <v>1</v>
      </c>
      <c r="E23" s="12"/>
      <c r="F23" s="13"/>
    </row>
    <row r="24" spans="1:6" ht="24.6" customHeight="1" x14ac:dyDescent="0.2">
      <c r="A24" s="8">
        <f t="shared" si="1"/>
        <v>2.0799999999999983</v>
      </c>
      <c r="B24" s="9" t="s">
        <v>18</v>
      </c>
      <c r="C24" s="10" t="s">
        <v>8</v>
      </c>
      <c r="D24" s="11">
        <v>1</v>
      </c>
      <c r="E24" s="12"/>
      <c r="F24" s="13"/>
    </row>
    <row r="25" spans="1:6" ht="22.8" customHeight="1" x14ac:dyDescent="0.2">
      <c r="A25" s="14" t="s">
        <v>19</v>
      </c>
      <c r="B25" s="15"/>
      <c r="C25" s="15"/>
      <c r="D25" s="15"/>
      <c r="E25" s="15"/>
      <c r="F25" s="16">
        <f>SUM(F17:F24)</f>
        <v>0</v>
      </c>
    </row>
    <row r="26" spans="1:6" ht="28.2" customHeight="1" x14ac:dyDescent="0.2">
      <c r="A26" s="17">
        <v>3</v>
      </c>
      <c r="B26" s="18" t="s">
        <v>20</v>
      </c>
      <c r="C26" s="18"/>
      <c r="D26" s="18"/>
      <c r="E26" s="18"/>
      <c r="F26" s="19"/>
    </row>
    <row r="27" spans="1:6" ht="42.6" customHeight="1" x14ac:dyDescent="0.2">
      <c r="A27" s="8">
        <f>A26+0.01</f>
        <v>3.01</v>
      </c>
      <c r="B27" s="9" t="s">
        <v>21</v>
      </c>
      <c r="C27" s="10" t="s">
        <v>8</v>
      </c>
      <c r="D27" s="11">
        <v>1</v>
      </c>
      <c r="E27" s="12"/>
      <c r="F27" s="13"/>
    </row>
    <row r="28" spans="1:6" ht="33" customHeight="1" x14ac:dyDescent="0.2">
      <c r="A28" s="8">
        <f t="shared" ref="A28:A31" si="2">A27+0.01</f>
        <v>3.0199999999999996</v>
      </c>
      <c r="B28" s="9" t="s">
        <v>22</v>
      </c>
      <c r="C28" s="10" t="s">
        <v>8</v>
      </c>
      <c r="D28" s="11">
        <v>1</v>
      </c>
      <c r="E28" s="12"/>
      <c r="F28" s="13"/>
    </row>
    <row r="29" spans="1:6" ht="33" customHeight="1" x14ac:dyDescent="0.2">
      <c r="A29" s="8">
        <f t="shared" si="2"/>
        <v>3.0299999999999994</v>
      </c>
      <c r="B29" s="9" t="s">
        <v>23</v>
      </c>
      <c r="C29" s="10" t="s">
        <v>8</v>
      </c>
      <c r="D29" s="11">
        <v>1</v>
      </c>
      <c r="E29" s="12"/>
      <c r="F29" s="13"/>
    </row>
    <row r="30" spans="1:6" ht="33" customHeight="1" x14ac:dyDescent="0.2">
      <c r="A30" s="8">
        <f t="shared" si="2"/>
        <v>3.0399999999999991</v>
      </c>
      <c r="B30" s="9" t="s">
        <v>24</v>
      </c>
      <c r="C30" s="10" t="s">
        <v>8</v>
      </c>
      <c r="D30" s="11">
        <v>1</v>
      </c>
      <c r="E30" s="12"/>
      <c r="F30" s="13"/>
    </row>
    <row r="31" spans="1:6" ht="33.6" customHeight="1" x14ac:dyDescent="0.2">
      <c r="A31" s="8">
        <f t="shared" si="2"/>
        <v>3.0499999999999989</v>
      </c>
      <c r="B31" s="9" t="s">
        <v>25</v>
      </c>
      <c r="C31" s="10" t="s">
        <v>8</v>
      </c>
      <c r="D31" s="11">
        <v>1</v>
      </c>
      <c r="E31" s="12"/>
      <c r="F31" s="13"/>
    </row>
    <row r="32" spans="1:6" ht="33.6" customHeight="1" x14ac:dyDescent="0.2">
      <c r="A32" s="14" t="s">
        <v>26</v>
      </c>
      <c r="B32" s="15"/>
      <c r="C32" s="15"/>
      <c r="D32" s="15"/>
      <c r="E32" s="15"/>
      <c r="F32" s="16">
        <f>SUM(F27:F31)</f>
        <v>0</v>
      </c>
    </row>
    <row r="33" spans="1:6" ht="21" customHeight="1" x14ac:dyDescent="0.2">
      <c r="A33" s="20"/>
      <c r="B33" s="20"/>
      <c r="C33" s="20"/>
      <c r="D33" s="20"/>
      <c r="E33" s="20"/>
      <c r="F33" s="20"/>
    </row>
    <row r="34" spans="1:6" x14ac:dyDescent="0.2">
      <c r="A34" s="20"/>
      <c r="B34" s="20"/>
      <c r="C34" s="20"/>
      <c r="D34" s="20"/>
      <c r="E34" s="20"/>
      <c r="F34" s="20"/>
    </row>
    <row r="35" spans="1:6" ht="26.4" customHeight="1" x14ac:dyDescent="0.2">
      <c r="A35" s="20"/>
      <c r="B35" s="41" t="s">
        <v>36</v>
      </c>
      <c r="C35" s="41"/>
      <c r="D35" s="41"/>
      <c r="E35" s="41"/>
      <c r="F35" s="42">
        <f>F32+F25+F15</f>
        <v>0</v>
      </c>
    </row>
    <row r="36" spans="1:6" ht="24.6" customHeight="1" x14ac:dyDescent="0.2">
      <c r="A36" s="20"/>
      <c r="B36" s="41" t="s">
        <v>37</v>
      </c>
      <c r="C36" s="41"/>
      <c r="D36" s="41"/>
      <c r="E36" s="41"/>
      <c r="F36" s="42">
        <f>F35*0.16</f>
        <v>0</v>
      </c>
    </row>
    <row r="37" spans="1:6" x14ac:dyDescent="0.2">
      <c r="A37" s="20"/>
      <c r="B37" s="20"/>
      <c r="C37" s="20"/>
      <c r="D37" s="20"/>
      <c r="E37" s="20"/>
      <c r="F37" s="21"/>
    </row>
    <row r="38" spans="1:6" ht="22.8" customHeight="1" x14ac:dyDescent="0.2">
      <c r="A38" s="20"/>
      <c r="B38" s="41" t="s">
        <v>27</v>
      </c>
      <c r="C38" s="41"/>
      <c r="D38" s="41"/>
      <c r="E38" s="41"/>
      <c r="F38" s="42">
        <f>F35+F36</f>
        <v>0</v>
      </c>
    </row>
  </sheetData>
  <mergeCells count="9">
    <mergeCell ref="B35:E35"/>
    <mergeCell ref="B36:E36"/>
    <mergeCell ref="B38:E38"/>
    <mergeCell ref="B10:F10"/>
    <mergeCell ref="A15:E15"/>
    <mergeCell ref="B16:F16"/>
    <mergeCell ref="A25:E25"/>
    <mergeCell ref="B26:F26"/>
    <mergeCell ref="A32:E3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0196-1472-40BD-96CB-5902C012DF21}">
  <dimension ref="A1:Y32"/>
  <sheetViews>
    <sheetView workbookViewId="0">
      <selection activeCell="D15" sqref="D15"/>
    </sheetView>
  </sheetViews>
  <sheetFormatPr baseColWidth="10" defaultRowHeight="10.199999999999999" x14ac:dyDescent="0.2"/>
  <cols>
    <col min="1" max="1" width="6" style="1" customWidth="1"/>
    <col min="2" max="2" width="34.21875" style="1" customWidth="1"/>
    <col min="3" max="3" width="14" style="1" customWidth="1"/>
    <col min="4" max="4" width="16.88671875" style="1" bestFit="1" customWidth="1"/>
    <col min="5" max="5" width="16.88671875" style="1" customWidth="1"/>
    <col min="6" max="6" width="19" style="1" customWidth="1"/>
    <col min="7" max="8" width="16.77734375" style="1" customWidth="1"/>
    <col min="9" max="17" width="15" style="1" bestFit="1" customWidth="1"/>
    <col min="18" max="18" width="16.109375" style="1" customWidth="1"/>
    <col min="19" max="19" width="17.109375" style="1" customWidth="1"/>
    <col min="20" max="20" width="16.88671875" style="1" customWidth="1"/>
    <col min="21" max="21" width="15.88671875" style="1" customWidth="1"/>
    <col min="22" max="22" width="16.77734375" style="1" customWidth="1"/>
    <col min="23" max="23" width="16.109375" style="1" customWidth="1"/>
    <col min="24" max="24" width="15.88671875" style="1" customWidth="1"/>
    <col min="25" max="25" width="17.77734375" style="1" customWidth="1"/>
    <col min="26" max="16384" width="11.5546875" style="1"/>
  </cols>
  <sheetData>
    <row r="1" spans="1:25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x14ac:dyDescent="0.2">
      <c r="A2" s="20"/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x14ac:dyDescent="0.2">
      <c r="A3" s="20"/>
      <c r="B3" s="21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21" x14ac:dyDescent="0.4">
      <c r="A4" s="22" t="s">
        <v>38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ht="13.8" x14ac:dyDescent="0.25">
      <c r="A5" s="23" t="s">
        <v>68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</row>
    <row r="6" spans="1:25" ht="13.2" x14ac:dyDescent="0.25">
      <c r="A6" s="24" t="s">
        <v>39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</row>
    <row r="7" spans="1:25" x14ac:dyDescent="0.2">
      <c r="A7" s="20"/>
      <c r="B7" s="21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ht="10.8" thickBo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</row>
    <row r="9" spans="1:25" ht="14.4" customHeight="1" thickTop="1" thickBot="1" x14ac:dyDescent="0.3">
      <c r="A9" s="25" t="s">
        <v>0</v>
      </c>
      <c r="B9" s="25" t="s">
        <v>1</v>
      </c>
      <c r="C9" s="25" t="s">
        <v>40</v>
      </c>
      <c r="D9" s="26" t="s">
        <v>41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 t="s">
        <v>42</v>
      </c>
      <c r="Q9" s="26"/>
      <c r="R9" s="26"/>
      <c r="S9" s="26"/>
      <c r="T9" s="26"/>
      <c r="U9" s="26"/>
      <c r="V9" s="26"/>
      <c r="W9" s="26"/>
      <c r="X9" s="26"/>
      <c r="Y9" s="26"/>
    </row>
    <row r="10" spans="1:25" s="27" customFormat="1" ht="14.4" thickTop="1" thickBot="1" x14ac:dyDescent="0.35">
      <c r="A10" s="25"/>
      <c r="B10" s="25"/>
      <c r="C10" s="25"/>
      <c r="D10" s="2" t="s">
        <v>43</v>
      </c>
      <c r="E10" s="2" t="s">
        <v>44</v>
      </c>
      <c r="F10" s="2" t="s">
        <v>45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51</v>
      </c>
      <c r="M10" s="2" t="s">
        <v>52</v>
      </c>
      <c r="N10" s="2" t="s">
        <v>53</v>
      </c>
      <c r="O10" s="2" t="s">
        <v>54</v>
      </c>
      <c r="P10" s="2" t="s">
        <v>55</v>
      </c>
      <c r="Q10" s="2" t="s">
        <v>56</v>
      </c>
      <c r="R10" s="2" t="s">
        <v>57</v>
      </c>
      <c r="S10" s="2" t="s">
        <v>58</v>
      </c>
      <c r="T10" s="2" t="s">
        <v>59</v>
      </c>
      <c r="U10" s="2" t="s">
        <v>60</v>
      </c>
      <c r="V10" s="2" t="s">
        <v>61</v>
      </c>
      <c r="W10" s="2" t="s">
        <v>62</v>
      </c>
      <c r="X10" s="2" t="s">
        <v>63</v>
      </c>
      <c r="Y10" s="2" t="s">
        <v>64</v>
      </c>
    </row>
    <row r="11" spans="1:25" ht="50.4" customHeight="1" thickTop="1" x14ac:dyDescent="0.2">
      <c r="A11" s="8">
        <v>1</v>
      </c>
      <c r="B11" s="9" t="s">
        <v>66</v>
      </c>
      <c r="C11" s="12"/>
      <c r="D11" s="29"/>
      <c r="E11" s="29"/>
      <c r="F11" s="29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1"/>
      <c r="W11" s="31"/>
      <c r="X11" s="31"/>
      <c r="Y11" s="32"/>
    </row>
    <row r="12" spans="1:25" ht="39" customHeight="1" x14ac:dyDescent="0.2">
      <c r="A12" s="8">
        <f>A11+0.1</f>
        <v>1.1000000000000001</v>
      </c>
      <c r="B12" s="28" t="s">
        <v>28</v>
      </c>
      <c r="C12" s="12"/>
      <c r="D12" s="29"/>
      <c r="E12" s="29"/>
      <c r="F12" s="29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1"/>
      <c r="W12" s="31"/>
      <c r="X12" s="31"/>
      <c r="Y12" s="32"/>
    </row>
    <row r="13" spans="1:25" ht="39" customHeight="1" x14ac:dyDescent="0.2">
      <c r="A13" s="8">
        <f t="shared" ref="A13:A17" si="0">A12+0.1</f>
        <v>1.2000000000000002</v>
      </c>
      <c r="B13" s="9" t="s">
        <v>29</v>
      </c>
      <c r="C13" s="12"/>
      <c r="D13" s="29"/>
      <c r="E13" s="29"/>
      <c r="F13" s="29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1"/>
      <c r="W13" s="31"/>
      <c r="X13" s="31"/>
      <c r="Y13" s="32"/>
    </row>
    <row r="14" spans="1:25" ht="39" customHeight="1" x14ac:dyDescent="0.2">
      <c r="A14" s="8">
        <f t="shared" si="0"/>
        <v>1.3000000000000003</v>
      </c>
      <c r="B14" s="9" t="s">
        <v>30</v>
      </c>
      <c r="C14" s="12"/>
      <c r="D14" s="29"/>
      <c r="E14" s="29"/>
      <c r="F14" s="29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  <c r="W14" s="31"/>
      <c r="X14" s="31"/>
      <c r="Y14" s="32"/>
    </row>
    <row r="15" spans="1:25" ht="39" customHeight="1" x14ac:dyDescent="0.2">
      <c r="A15" s="8">
        <f t="shared" si="0"/>
        <v>1.4000000000000004</v>
      </c>
      <c r="B15" s="9" t="s">
        <v>65</v>
      </c>
      <c r="C15" s="12"/>
      <c r="D15" s="29"/>
      <c r="E15" s="29"/>
      <c r="F15" s="29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1"/>
      <c r="W15" s="31"/>
      <c r="X15" s="31"/>
      <c r="Y15" s="32"/>
    </row>
    <row r="16" spans="1:25" ht="39" customHeight="1" x14ac:dyDescent="0.2">
      <c r="A16" s="8">
        <f t="shared" si="0"/>
        <v>1.5000000000000004</v>
      </c>
      <c r="B16" s="9" t="s">
        <v>31</v>
      </c>
      <c r="C16" s="12"/>
      <c r="D16" s="29"/>
      <c r="E16" s="29"/>
      <c r="F16" s="29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1"/>
      <c r="X16" s="31"/>
      <c r="Y16" s="32"/>
    </row>
    <row r="17" spans="1:25" ht="39" customHeight="1" thickBot="1" x14ac:dyDescent="0.25">
      <c r="A17" s="33">
        <f t="shared" si="0"/>
        <v>1.6000000000000005</v>
      </c>
      <c r="B17" s="34" t="s">
        <v>32</v>
      </c>
      <c r="C17" s="35"/>
      <c r="D17" s="36"/>
      <c r="E17" s="36"/>
      <c r="F17" s="36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8"/>
      <c r="W17" s="38"/>
      <c r="X17" s="38"/>
      <c r="Y17" s="39"/>
    </row>
    <row r="18" spans="1:25" ht="10.8" thickTop="1" x14ac:dyDescent="0.2">
      <c r="A18" s="20"/>
      <c r="B18" s="43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2" x14ac:dyDescent="0.2">
      <c r="A19" s="20"/>
      <c r="B19" s="44" t="s">
        <v>67</v>
      </c>
      <c r="C19" s="44"/>
      <c r="D19" s="42">
        <f>SUM(D11:D17)</f>
        <v>0</v>
      </c>
      <c r="E19" s="42">
        <f>SUM(E11:E17)</f>
        <v>0</v>
      </c>
      <c r="F19" s="42">
        <f>SUM(F11:F17)</f>
        <v>0</v>
      </c>
      <c r="G19" s="42">
        <f>SUM(G11:G17)</f>
        <v>0</v>
      </c>
      <c r="H19" s="42">
        <f>SUM(H11:H17)</f>
        <v>0</v>
      </c>
      <c r="I19" s="42">
        <f>SUM(I11:I17)</f>
        <v>0</v>
      </c>
      <c r="J19" s="42">
        <f>SUM(J11:J17)</f>
        <v>0</v>
      </c>
      <c r="K19" s="42">
        <f>SUM(K11:K17)</f>
        <v>0</v>
      </c>
      <c r="L19" s="42">
        <f>SUM(L11:L17)</f>
        <v>0</v>
      </c>
      <c r="M19" s="42">
        <f>SUM(M11:M17)</f>
        <v>0</v>
      </c>
      <c r="N19" s="42">
        <f>SUM(N11:N17)</f>
        <v>0</v>
      </c>
      <c r="O19" s="42">
        <f>SUM(O11:O17)</f>
        <v>0</v>
      </c>
      <c r="P19" s="42">
        <f>SUM(P11:P17)</f>
        <v>0</v>
      </c>
      <c r="Q19" s="42">
        <f>SUM(Q11:Q17)</f>
        <v>0</v>
      </c>
      <c r="R19" s="42">
        <f>SUM(R11:R17)</f>
        <v>0</v>
      </c>
      <c r="S19" s="42">
        <f>SUM(S11:S17)</f>
        <v>0</v>
      </c>
      <c r="T19" s="42">
        <f>SUM(T11:T17)</f>
        <v>0</v>
      </c>
      <c r="U19" s="42">
        <f>SUM(U11:U17)</f>
        <v>0</v>
      </c>
      <c r="V19" s="42">
        <f>SUM(V11:V17)</f>
        <v>0</v>
      </c>
      <c r="W19" s="42">
        <f>SUM(W11:W17)</f>
        <v>0</v>
      </c>
      <c r="X19" s="42">
        <f>SUM(X11:X17)</f>
        <v>0</v>
      </c>
      <c r="Y19" s="42">
        <f>SUM(Y11:Y17)</f>
        <v>0</v>
      </c>
    </row>
    <row r="20" spans="1:25" x14ac:dyDescent="0.2">
      <c r="B20" s="40"/>
    </row>
    <row r="21" spans="1:25" x14ac:dyDescent="0.2">
      <c r="B21" s="40"/>
    </row>
    <row r="22" spans="1:25" x14ac:dyDescent="0.2">
      <c r="B22" s="40"/>
    </row>
    <row r="23" spans="1:25" x14ac:dyDescent="0.2">
      <c r="B23" s="40"/>
    </row>
    <row r="24" spans="1:25" x14ac:dyDescent="0.2">
      <c r="B24" s="40"/>
    </row>
    <row r="25" spans="1:25" x14ac:dyDescent="0.2">
      <c r="B25" s="40"/>
    </row>
    <row r="26" spans="1:25" x14ac:dyDescent="0.2">
      <c r="B26" s="40"/>
    </row>
    <row r="27" spans="1:25" x14ac:dyDescent="0.2">
      <c r="B27" s="40"/>
    </row>
    <row r="28" spans="1:25" x14ac:dyDescent="0.2">
      <c r="B28" s="40"/>
    </row>
    <row r="29" spans="1:25" x14ac:dyDescent="0.2">
      <c r="B29" s="40"/>
    </row>
    <row r="30" spans="1:25" x14ac:dyDescent="0.2">
      <c r="B30" s="40"/>
    </row>
    <row r="31" spans="1:25" x14ac:dyDescent="0.2">
      <c r="B31" s="40"/>
    </row>
    <row r="32" spans="1:25" x14ac:dyDescent="0.2">
      <c r="B32" s="40"/>
    </row>
  </sheetData>
  <mergeCells count="9">
    <mergeCell ref="B19:C19"/>
    <mergeCell ref="A4:Y4"/>
    <mergeCell ref="A5:Y5"/>
    <mergeCell ref="A6:Y6"/>
    <mergeCell ref="A9:A10"/>
    <mergeCell ref="B9:B10"/>
    <mergeCell ref="C9:C10"/>
    <mergeCell ref="D9:O9"/>
    <mergeCell ref="P9:Y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ENERGIA CAPEX</vt:lpstr>
      <vt:lpstr>CALENDARIO CAPEX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Renatta Alemán Estrada</dc:creator>
  <cp:lastModifiedBy>Claudia Renatta Alemán Estrada</cp:lastModifiedBy>
  <dcterms:created xsi:type="dcterms:W3CDTF">2026-09-14T19:29:10Z</dcterms:created>
  <dcterms:modified xsi:type="dcterms:W3CDTF">2026-09-14T20:47:29Z</dcterms:modified>
</cp:coreProperties>
</file>