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b7511514bb594da1/Desktop/Planta de tratamiento Fco I Madero/PARQUE INDUSTRIAL FIM/PRESENTACION INICIAL/MODELO DE NEGOCIO Sustainable HUB - FIM/MODELO DE NEGOCIOS/ANALISIS FINANCIERO/CAPEX/AGUA/"/>
    </mc:Choice>
  </mc:AlternateContent>
  <xr:revisionPtr revIDLastSave="13" documentId="8_{C345A1D1-9D62-43F4-98DF-C66E521FF0C8}" xr6:coauthVersionLast="47" xr6:coauthVersionMax="47" xr10:uidLastSave="{12C77D9A-7377-44FB-A680-2472FB9580AB}"/>
  <bookViews>
    <workbookView xWindow="-108" yWindow="-108" windowWidth="23256" windowHeight="12456" activeTab="1" xr2:uid="{2ACADE80-D651-4348-B07E-2C46A8B6870D}"/>
  </bookViews>
  <sheets>
    <sheet name="PTAR CAPEX" sheetId="1" r:id="rId1"/>
    <sheet name="CALENDARIO CAPEX" sheetId="2" r:id="rId2"/>
  </sheets>
  <externalReferences>
    <externalReference r:id="rId3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A12" i="2" l="1"/>
  <c r="A13" i="2" s="1"/>
  <c r="A14" i="2" s="1"/>
  <c r="A15" i="2" s="1"/>
  <c r="B11" i="2"/>
  <c r="A33" i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F31" i="1"/>
  <c r="A28" i="1"/>
  <c r="A29" i="1" s="1"/>
  <c r="A30" i="1" s="1"/>
  <c r="A17" i="1"/>
  <c r="A18" i="1" s="1"/>
  <c r="A19" i="1" s="1"/>
  <c r="A20" i="1" s="1"/>
  <c r="A21" i="1" s="1"/>
  <c r="A22" i="1" s="1"/>
  <c r="A23" i="1" s="1"/>
  <c r="A24" i="1" s="1"/>
  <c r="A25" i="1" s="1"/>
  <c r="F15" i="1"/>
  <c r="A11" i="1"/>
  <c r="A12" i="1" s="1"/>
  <c r="A13" i="1" s="1"/>
  <c r="A14" i="1" s="1"/>
  <c r="I19" i="2" l="1"/>
  <c r="W19" i="2"/>
  <c r="R19" i="2"/>
  <c r="A16" i="2"/>
  <c r="A17" i="2" s="1"/>
  <c r="F45" i="1"/>
  <c r="F26" i="1"/>
  <c r="F47" i="1" l="1"/>
  <c r="F48" i="1" s="1"/>
  <c r="F50" i="1" s="1"/>
  <c r="H19" i="2"/>
  <c r="G19" i="2"/>
  <c r="J19" i="2"/>
  <c r="X19" i="2"/>
  <c r="Y19" i="2"/>
  <c r="S19" i="2"/>
  <c r="K19" i="2"/>
  <c r="D19" i="2"/>
  <c r="T19" i="2" l="1"/>
  <c r="L19" i="2"/>
  <c r="E19" i="2"/>
  <c r="F19" i="2"/>
  <c r="U19" i="2" l="1"/>
  <c r="V19" i="2"/>
  <c r="M19" i="2"/>
  <c r="N19" i="2" l="1"/>
  <c r="O19" i="2" l="1"/>
  <c r="P19" i="2" l="1"/>
  <c r="Q19" i="2"/>
</calcChain>
</file>

<file path=xl/sharedStrings.xml><?xml version="1.0" encoding="utf-8"?>
<sst xmlns="http://schemas.openxmlformats.org/spreadsheetml/2006/main" count="110" uniqueCount="76">
  <si>
    <t>No.</t>
  </si>
  <si>
    <t>DESCRIPCION</t>
  </si>
  <si>
    <t>UNIDAD</t>
  </si>
  <si>
    <t xml:space="preserve">CANTIDAD </t>
  </si>
  <si>
    <t>P.U.</t>
  </si>
  <si>
    <t>IMPORTE</t>
  </si>
  <si>
    <t>Permisos y Licencias de Construcción Carcamo de Agua Residual.</t>
  </si>
  <si>
    <t>Lote</t>
  </si>
  <si>
    <t>Pago de Derechos y contratacion del servicio de energia electrica en el Carcamo FIM. Incluye Acometida.</t>
  </si>
  <si>
    <t>ESTUDIOS DEL SITIO. Mecanica de suelos, aforo del agua residual, caracterizacion de la calidad del agua, topografia y demas necesarios para conformar el proyecto ejecutivo.</t>
  </si>
  <si>
    <t>PROYECTO EJECUTIVO INTEGRAL. Incluye PTAR FIM y Carcamo FIM</t>
  </si>
  <si>
    <t>Proyecto</t>
  </si>
  <si>
    <t>SUBTOTAL PRELIMINARES</t>
  </si>
  <si>
    <t>CARCAMO DE AGUAS RESIDUALES CRUDAS FIM</t>
  </si>
  <si>
    <t>Camino de Acceso al Carcamo, Apto para trasnito pesado.</t>
  </si>
  <si>
    <t>Hito</t>
  </si>
  <si>
    <t>Proteccion Perimetral.</t>
  </si>
  <si>
    <t>EDIFICIOS (OBRA CIVIL Y ARQUITECTURA).</t>
  </si>
  <si>
    <t>ELEMENTOS DEL PROCESO, OBRA CIVIL.</t>
  </si>
  <si>
    <t>INTERCONEXION.</t>
  </si>
  <si>
    <t>PRUEBAS, PUESTA EN MARCHA Y ESTABILIZACION.</t>
  </si>
  <si>
    <t>LINEA CONDUCCION AGUA RESIDUAL CRUDA CARCAMO - PTAR FIM</t>
  </si>
  <si>
    <t>Tramites y permisos de derechos de via para la instalacion de la tuberia. Incluye el pago de los derechos.</t>
  </si>
  <si>
    <t>Suministro e Instalacion de Tuberia.</t>
  </si>
  <si>
    <t>Obras y Accesorios Complementarios para el buen funcionamiento de la Lineas de Conduccion.</t>
  </si>
  <si>
    <t>SUBTOTAL LINEA DE CONDUCCION</t>
  </si>
  <si>
    <t>PLANTA TRATADORA DE AGUAS RESIDUALES -PTAR FIM-</t>
  </si>
  <si>
    <t>TERRACERIAS Y OBRAS PRELIMINARES</t>
  </si>
  <si>
    <t>ESTRUCTURAS DE LAS UNIDADES DE PROCESO</t>
  </si>
  <si>
    <t>EQUIPAMIENTO DE LABORATORIO Y TALLER.</t>
  </si>
  <si>
    <t>VIALIDADES INTERNAS.</t>
  </si>
  <si>
    <t>AREAS VERDES INTERNAS</t>
  </si>
  <si>
    <t>EQUIPOS DE TRANSNPORTE DE LODOS PRENSADOS Y ELABORACION DE COMPOSTA.</t>
  </si>
  <si>
    <t>SISTEMA DE VOZ, DATOS Y VIGILANCIA.</t>
  </si>
  <si>
    <t>SUBTOTAL CONSTRUCCION DE PTAR FIM</t>
  </si>
  <si>
    <t>SUBTOTAL CONSTRUCCION PTAR FIM</t>
  </si>
  <si>
    <t>I.V.A. CONSTRUCCION PTAR FIM</t>
  </si>
  <si>
    <t>TOTAL CONSTRUCCION PTAR FIM (CAPEX)</t>
  </si>
  <si>
    <t>MONTO $</t>
  </si>
  <si>
    <t>AÑO 1</t>
  </si>
  <si>
    <t>AÑO 2</t>
  </si>
  <si>
    <t>MES 1</t>
  </si>
  <si>
    <t>MES 2</t>
  </si>
  <si>
    <t>MES 3</t>
  </si>
  <si>
    <t>MES 4</t>
  </si>
  <si>
    <t>MES 5</t>
  </si>
  <si>
    <t>MES 6</t>
  </si>
  <si>
    <t>MES 7</t>
  </si>
  <si>
    <t>MES 8</t>
  </si>
  <si>
    <t>MES 9</t>
  </si>
  <si>
    <t>MES 10</t>
  </si>
  <si>
    <t>MES 11</t>
  </si>
  <si>
    <t>MES 12</t>
  </si>
  <si>
    <t>MES 13</t>
  </si>
  <si>
    <t>MES 14</t>
  </si>
  <si>
    <t>MES 15</t>
  </si>
  <si>
    <t>MES 16</t>
  </si>
  <si>
    <t>MES 17</t>
  </si>
  <si>
    <t>MES 18</t>
  </si>
  <si>
    <t>MES 19</t>
  </si>
  <si>
    <t>MES 20</t>
  </si>
  <si>
    <t>MES 21</t>
  </si>
  <si>
    <t>MES 22</t>
  </si>
  <si>
    <t>TRABAJOS PRELIMINARES</t>
  </si>
  <si>
    <t>OBRA CIVIL</t>
  </si>
  <si>
    <t>FINCADO DE PEDIDO DE LOS EQUIPOS MECANICOS, ELECTRICOS E INSTRUMENTACION.</t>
  </si>
  <si>
    <t>INSTALACION DE EQUIPOS MECANICOS, ELECTRICOS E INSTRUMENTACION</t>
  </si>
  <si>
    <t>PRUEBAS, ESTABILIZACION Y PUESTA EN MARCHA DE LOS SISTEMAS</t>
  </si>
  <si>
    <t>ELEMENTOS DEL PROCESO, EQUIPOS MECANICOS, ELECTRICOS E INSTRUMENTACION.</t>
  </si>
  <si>
    <t>INSTALCIONES, EQUIPOS MECANICOS, ELECTRICOS E INSTRUMENTACION</t>
  </si>
  <si>
    <t>PUESTA EN MARCHA INSTRUMENTACION Y CONTROL.</t>
  </si>
  <si>
    <t>LLEGADA A SITIO DE LOS EQUIPOS MECANICOS, ELECTRICOS E INSTRUMENTACION.</t>
  </si>
  <si>
    <t>TOTALES MENSUALES. Incluye I.V.A.</t>
  </si>
  <si>
    <t>Sustainble HUB - FIM</t>
  </si>
  <si>
    <t>AGUA RESPONSABLE FIM</t>
  </si>
  <si>
    <t>CLENDARIZACION DE MONTOS DE CAPEX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</si>
</sst>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1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8"/>
      <color theme="1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b/>
      <sz val="10"/>
      <color rgb="FF0070C0"/>
      <name val="Arial"/>
      <family val="2"/>
    </font>
    <font>
      <b/>
      <sz val="9"/>
      <color rgb="FF0070C0"/>
      <name val="Arial"/>
      <family val="2"/>
    </font>
    <font>
      <b/>
      <sz val="8"/>
      <color rgb="FF0070C0"/>
      <name val="Arial"/>
      <family val="2"/>
    </font>
    <font>
      <b/>
      <sz val="16"/>
      <color rgb="FF0070C0"/>
      <name val="Arial"/>
      <family val="2"/>
    </font>
    <font>
      <b/>
      <sz val="11"/>
      <color rgb="FF0070C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gray0625">
        <fgColor theme="0" tint="-0.14996795556505021"/>
        <bgColor indexed="65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double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5">
    <xf numFmtId="0" fontId="0" fillId="0" borderId="0" xfId="0"/>
    <xf numFmtId="0" fontId="2" fillId="0" borderId="0" xfId="0" applyFont="1"/>
    <xf numFmtId="0" fontId="3" fillId="2" borderId="1" xfId="0" applyFont="1" applyFill="1" applyBorder="1" applyAlignment="1">
      <alignment horizontal="center" vertical="center"/>
    </xf>
    <xf numFmtId="0" fontId="4" fillId="0" borderId="0" xfId="0" applyFont="1"/>
    <xf numFmtId="2" fontId="5" fillId="3" borderId="2" xfId="0" applyNumberFormat="1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2" fontId="2" fillId="0" borderId="6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justify" vertical="center" wrapText="1"/>
    </xf>
    <xf numFmtId="0" fontId="2" fillId="0" borderId="7" xfId="0" applyFont="1" applyBorder="1" applyAlignment="1">
      <alignment horizontal="center" vertical="center"/>
    </xf>
    <xf numFmtId="4" fontId="2" fillId="0" borderId="7" xfId="0" applyNumberFormat="1" applyFont="1" applyBorder="1" applyAlignment="1">
      <alignment horizontal="center" vertical="center"/>
    </xf>
    <xf numFmtId="44" fontId="2" fillId="0" borderId="7" xfId="1" applyFont="1" applyBorder="1" applyAlignment="1">
      <alignment horizontal="center" vertical="center"/>
    </xf>
    <xf numFmtId="44" fontId="2" fillId="0" borderId="8" xfId="1" applyFont="1" applyBorder="1" applyAlignment="1">
      <alignment horizontal="center" vertical="center"/>
    </xf>
    <xf numFmtId="2" fontId="6" fillId="3" borderId="6" xfId="0" applyNumberFormat="1" applyFont="1" applyFill="1" applyBorder="1" applyAlignment="1">
      <alignment horizontal="center" vertical="center"/>
    </xf>
    <xf numFmtId="2" fontId="6" fillId="3" borderId="7" xfId="0" applyNumberFormat="1" applyFont="1" applyFill="1" applyBorder="1" applyAlignment="1">
      <alignment horizontal="center" vertical="center"/>
    </xf>
    <xf numFmtId="44" fontId="7" fillId="3" borderId="8" xfId="1" applyFont="1" applyFill="1" applyBorder="1" applyAlignment="1">
      <alignment horizontal="center" vertical="center"/>
    </xf>
    <xf numFmtId="2" fontId="5" fillId="3" borderId="6" xfId="0" applyNumberFormat="1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left" vertical="center" wrapText="1"/>
    </xf>
    <xf numFmtId="2" fontId="6" fillId="3" borderId="9" xfId="0" applyNumberFormat="1" applyFont="1" applyFill="1" applyBorder="1" applyAlignment="1">
      <alignment horizontal="center" vertical="center"/>
    </xf>
    <xf numFmtId="2" fontId="6" fillId="3" borderId="10" xfId="0" applyNumberFormat="1" applyFont="1" applyFill="1" applyBorder="1" applyAlignment="1">
      <alignment horizontal="center" vertical="center"/>
    </xf>
    <xf numFmtId="44" fontId="7" fillId="3" borderId="11" xfId="1" applyFont="1" applyFill="1" applyBorder="1" applyAlignment="1">
      <alignment horizontal="center" vertical="center"/>
    </xf>
    <xf numFmtId="44" fontId="5" fillId="0" borderId="0" xfId="0" applyNumberFormat="1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7" fillId="0" borderId="0" xfId="0" applyFont="1" applyAlignment="1">
      <alignment horizontal="center" vertical="center"/>
    </xf>
    <xf numFmtId="44" fontId="2" fillId="0" borderId="7" xfId="1" applyFont="1" applyBorder="1" applyAlignment="1">
      <alignment vertical="center"/>
    </xf>
    <xf numFmtId="44" fontId="2" fillId="0" borderId="7" xfId="0" applyNumberFormat="1" applyFont="1" applyBorder="1" applyAlignment="1">
      <alignment vertical="center"/>
    </xf>
    <xf numFmtId="44" fontId="2" fillId="0" borderId="7" xfId="0" applyNumberFormat="1" applyFont="1" applyBorder="1" applyAlignment="1">
      <alignment horizontal="center" vertical="center"/>
    </xf>
    <xf numFmtId="44" fontId="2" fillId="0" borderId="8" xfId="0" applyNumberFormat="1" applyFont="1" applyBorder="1" applyAlignment="1">
      <alignment horizontal="center" vertical="center"/>
    </xf>
    <xf numFmtId="2" fontId="2" fillId="0" borderId="14" xfId="0" applyNumberFormat="1" applyFont="1" applyBorder="1" applyAlignment="1">
      <alignment horizontal="center" vertical="center"/>
    </xf>
    <xf numFmtId="44" fontId="2" fillId="0" borderId="16" xfId="0" applyNumberFormat="1" applyFont="1" applyBorder="1" applyAlignment="1">
      <alignment horizontal="center" vertical="center"/>
    </xf>
    <xf numFmtId="44" fontId="2" fillId="0" borderId="15" xfId="0" applyNumberFormat="1" applyFont="1" applyBorder="1" applyAlignment="1">
      <alignment horizontal="center" vertical="center"/>
    </xf>
    <xf numFmtId="0" fontId="2" fillId="0" borderId="0" xfId="0" applyFont="1" applyAlignment="1">
      <alignment horizontal="justify" vertical="center" wrapText="1"/>
    </xf>
    <xf numFmtId="2" fontId="2" fillId="0" borderId="2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44" fontId="2" fillId="0" borderId="0" xfId="1" applyFont="1" applyAlignment="1">
      <alignment horizontal="center" vertical="center"/>
    </xf>
    <xf numFmtId="44" fontId="2" fillId="0" borderId="15" xfId="1" applyFont="1" applyBorder="1" applyAlignment="1">
      <alignment horizontal="center" vertical="center"/>
    </xf>
    <xf numFmtId="44" fontId="2" fillId="0" borderId="12" xfId="1" applyFont="1" applyBorder="1" applyAlignment="1">
      <alignment vertical="center"/>
    </xf>
    <xf numFmtId="0" fontId="2" fillId="0" borderId="15" xfId="0" applyFont="1" applyBorder="1" applyAlignment="1">
      <alignment horizontal="justify" vertical="center" wrapText="1"/>
    </xf>
    <xf numFmtId="44" fontId="2" fillId="0" borderId="15" xfId="1" applyFont="1" applyBorder="1" applyAlignment="1">
      <alignment vertical="center"/>
    </xf>
    <xf numFmtId="44" fontId="2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center" vertical="center" wrapText="1"/>
    </xf>
    <xf numFmtId="0" fontId="2" fillId="4" borderId="0" xfId="0" applyFont="1" applyFill="1"/>
    <xf numFmtId="0" fontId="5" fillId="4" borderId="0" xfId="0" applyFont="1" applyFill="1" applyAlignment="1">
      <alignment horizontal="right" vertical="center"/>
    </xf>
    <xf numFmtId="44" fontId="5" fillId="4" borderId="0" xfId="0" applyNumberFormat="1" applyFont="1" applyFill="1" applyAlignment="1">
      <alignment horizontal="center" vertical="center"/>
    </xf>
    <xf numFmtId="44" fontId="2" fillId="4" borderId="0" xfId="0" applyNumberFormat="1" applyFont="1" applyFill="1"/>
    <xf numFmtId="0" fontId="8" fillId="4" borderId="0" xfId="0" applyFont="1" applyFill="1" applyAlignment="1">
      <alignment horizontal="center"/>
    </xf>
    <xf numFmtId="0" fontId="9" fillId="4" borderId="0" xfId="0" applyFont="1" applyFill="1" applyAlignment="1">
      <alignment horizontal="center"/>
    </xf>
    <xf numFmtId="0" fontId="5" fillId="4" borderId="0" xfId="0" applyFont="1" applyFill="1" applyAlignment="1">
      <alignment horizont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5</xdr:col>
      <xdr:colOff>1112520</xdr:colOff>
      <xdr:row>6</xdr:row>
      <xdr:rowOff>121920</xdr:rowOff>
    </xdr:to>
    <xdr:grpSp>
      <xdr:nvGrpSpPr>
        <xdr:cNvPr id="7" name="Grupo 6">
          <a:extLst>
            <a:ext uri="{FF2B5EF4-FFF2-40B4-BE49-F238E27FC236}">
              <a16:creationId xmlns:a16="http://schemas.microsoft.com/office/drawing/2014/main" id="{0D1C6FF6-6DB0-0897-7DA3-D048B684672B}"/>
            </a:ext>
          </a:extLst>
        </xdr:cNvPr>
        <xdr:cNvGrpSpPr/>
      </xdr:nvGrpSpPr>
      <xdr:grpSpPr>
        <a:xfrm>
          <a:off x="0" y="0"/>
          <a:ext cx="5913120" cy="899160"/>
          <a:chOff x="0" y="0"/>
          <a:chExt cx="5913120" cy="899160"/>
        </a:xfrm>
      </xdr:grpSpPr>
      <xdr:grpSp>
        <xdr:nvGrpSpPr>
          <xdr:cNvPr id="2" name="Grupo 1">
            <a:extLst>
              <a:ext uri="{FF2B5EF4-FFF2-40B4-BE49-F238E27FC236}">
                <a16:creationId xmlns:a16="http://schemas.microsoft.com/office/drawing/2014/main" id="{398E6B8A-8C1C-4EFE-8B0B-47C623EDD310}"/>
              </a:ext>
            </a:extLst>
          </xdr:cNvPr>
          <xdr:cNvGrpSpPr/>
        </xdr:nvGrpSpPr>
        <xdr:grpSpPr>
          <a:xfrm>
            <a:off x="0" y="0"/>
            <a:ext cx="1203960" cy="899160"/>
            <a:chOff x="0" y="0"/>
            <a:chExt cx="1203960" cy="899160"/>
          </a:xfrm>
        </xdr:grpSpPr>
        <xdr:sp macro="" textlink="">
          <xdr:nvSpPr>
            <xdr:cNvPr id="3" name="Rectángulo 2">
              <a:extLst>
                <a:ext uri="{FF2B5EF4-FFF2-40B4-BE49-F238E27FC236}">
                  <a16:creationId xmlns:a16="http://schemas.microsoft.com/office/drawing/2014/main" id="{9C675186-6195-B9D1-9699-5B8637E3DBA8}"/>
                </a:ext>
              </a:extLst>
            </xdr:cNvPr>
            <xdr:cNvSpPr/>
          </xdr:nvSpPr>
          <xdr:spPr>
            <a:xfrm>
              <a:off x="0" y="0"/>
              <a:ext cx="1203960" cy="899160"/>
            </a:xfrm>
            <a:prstGeom prst="rect">
              <a:avLst/>
            </a:prstGeom>
            <a:solidFill>
              <a:schemeClr val="bg1"/>
            </a:solidFill>
            <a:ln>
              <a:solidFill>
                <a:srgbClr val="0070C0"/>
              </a:solidFill>
            </a:ln>
          </xdr:spPr>
          <xdr:style>
            <a:lnRef idx="2">
              <a:schemeClr val="accent6"/>
            </a:lnRef>
            <a:fillRef idx="1">
              <a:schemeClr val="lt1"/>
            </a:fillRef>
            <a:effectRef idx="0">
              <a:schemeClr val="accent6"/>
            </a:effectRef>
            <a:fontRef idx="minor">
              <a:schemeClr val="dk1"/>
            </a:fontRef>
          </xdr:style>
          <xdr:txBody>
            <a:bodyPr vertOverflow="clip" horzOverflow="clip" rtlCol="0" anchor="t"/>
            <a:lstStyle/>
            <a:p>
              <a:pPr algn="l"/>
              <a:endParaRPr lang="es-MX" sz="1100"/>
            </a:p>
          </xdr:txBody>
        </xdr:sp>
        <xdr:pic>
          <xdr:nvPicPr>
            <xdr:cNvPr id="4" name="Imagen 3">
              <a:extLst>
                <a:ext uri="{FF2B5EF4-FFF2-40B4-BE49-F238E27FC236}">
                  <a16:creationId xmlns:a16="http://schemas.microsoft.com/office/drawing/2014/main" id="{9C2BAC5E-642D-34C3-8118-3C3344414990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1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tretch>
              <a:fillRect/>
            </a:stretch>
          </xdr:blipFill>
          <xdr:spPr>
            <a:xfrm>
              <a:off x="152400" y="22925"/>
              <a:ext cx="845820" cy="853049"/>
            </a:xfrm>
            <a:prstGeom prst="rect">
              <a:avLst/>
            </a:prstGeom>
            <a:solidFill>
              <a:schemeClr val="bg1"/>
            </a:solidFill>
          </xdr:spPr>
        </xdr:pic>
      </xdr:grpSp>
      <xdr:sp macro="" textlink="">
        <xdr:nvSpPr>
          <xdr:cNvPr id="5" name="Rectángulo 4">
            <a:extLst>
              <a:ext uri="{FF2B5EF4-FFF2-40B4-BE49-F238E27FC236}">
                <a16:creationId xmlns:a16="http://schemas.microsoft.com/office/drawing/2014/main" id="{FD0572C5-905E-4CA0-AC90-0187B1C0ECA7}"/>
              </a:ext>
            </a:extLst>
          </xdr:cNvPr>
          <xdr:cNvSpPr/>
        </xdr:nvSpPr>
        <xdr:spPr>
          <a:xfrm>
            <a:off x="1226820" y="0"/>
            <a:ext cx="4686300" cy="899160"/>
          </a:xfrm>
          <a:prstGeom prst="rect">
            <a:avLst/>
          </a:prstGeom>
          <a:ln>
            <a:solidFill>
              <a:srgbClr val="0070C0"/>
            </a:solidFill>
          </a:ln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rtlCol="0" anchor="ctr"/>
          <a:lstStyle/>
          <a:p>
            <a:pPr algn="ctr"/>
            <a:r>
              <a:rPr lang="es-MX" sz="1600" b="1">
                <a:solidFill>
                  <a:srgbClr val="0070C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Sustainble</a:t>
            </a:r>
            <a:r>
              <a:rPr lang="es-MX" sz="1600" b="1" baseline="0">
                <a:solidFill>
                  <a:srgbClr val="0070C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HUB - FIM</a:t>
            </a:r>
          </a:p>
          <a:p>
            <a:pPr algn="ctr"/>
            <a:r>
              <a:rPr lang="es-MX" sz="1200" b="1" baseline="0">
                <a:solidFill>
                  <a:srgbClr val="0070C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CAPEX </a:t>
            </a:r>
          </a:p>
          <a:p>
            <a:pPr algn="ctr"/>
            <a:endParaRPr lang="es-MX" sz="1200" b="1" baseline="0">
              <a:solidFill>
                <a:srgbClr val="0070C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algn="ctr"/>
            <a:r>
              <a:rPr lang="es-MX" sz="1000" b="1" baseline="0">
                <a:solidFill>
                  <a:srgbClr val="0070C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AGUA RESPONSABLE FIM</a:t>
            </a:r>
            <a:endParaRPr lang="es-MX" sz="1000" b="1">
              <a:solidFill>
                <a:srgbClr val="0070C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5</xdr:col>
      <xdr:colOff>137160</xdr:colOff>
      <xdr:row>0</xdr:row>
      <xdr:rowOff>22990</xdr:rowOff>
    </xdr:from>
    <xdr:to>
      <xdr:col>5</xdr:col>
      <xdr:colOff>990794</xdr:colOff>
      <xdr:row>6</xdr:row>
      <xdr:rowOff>106680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5591C383-613C-42B1-95E0-0145BA3E41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37760" y="22990"/>
          <a:ext cx="853634" cy="86093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868680</xdr:colOff>
      <xdr:row>5</xdr:row>
      <xdr:rowOff>152400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49F491BE-0528-4C3C-A36A-D75B351D5EC9}"/>
            </a:ext>
          </a:extLst>
        </xdr:cNvPr>
        <xdr:cNvGrpSpPr/>
      </xdr:nvGrpSpPr>
      <xdr:grpSpPr>
        <a:xfrm>
          <a:off x="0" y="0"/>
          <a:ext cx="1280160" cy="982980"/>
          <a:chOff x="0" y="0"/>
          <a:chExt cx="1203960" cy="899160"/>
        </a:xfrm>
      </xdr:grpSpPr>
      <xdr:sp macro="" textlink="">
        <xdr:nvSpPr>
          <xdr:cNvPr id="3" name="Rectángulo 2">
            <a:extLst>
              <a:ext uri="{FF2B5EF4-FFF2-40B4-BE49-F238E27FC236}">
                <a16:creationId xmlns:a16="http://schemas.microsoft.com/office/drawing/2014/main" id="{597932E8-89AF-FBD0-CC38-8BC35270BCF7}"/>
              </a:ext>
            </a:extLst>
          </xdr:cNvPr>
          <xdr:cNvSpPr/>
        </xdr:nvSpPr>
        <xdr:spPr>
          <a:xfrm>
            <a:off x="0" y="0"/>
            <a:ext cx="1203960" cy="899160"/>
          </a:xfrm>
          <a:prstGeom prst="rect">
            <a:avLst/>
          </a:prstGeom>
          <a:solidFill>
            <a:schemeClr val="bg1"/>
          </a:solidFill>
          <a:ln>
            <a:solidFill>
              <a:srgbClr val="0070C0"/>
            </a:solidFill>
          </a:ln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endParaRPr lang="es-MX" sz="1100"/>
          </a:p>
        </xdr:txBody>
      </xdr:sp>
      <xdr:pic>
        <xdr:nvPicPr>
          <xdr:cNvPr id="4" name="Imagen 3">
            <a:extLst>
              <a:ext uri="{FF2B5EF4-FFF2-40B4-BE49-F238E27FC236}">
                <a16:creationId xmlns:a16="http://schemas.microsoft.com/office/drawing/2014/main" id="{7428C320-CC20-49C2-FCD5-D42138891EA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52400" y="22925"/>
            <a:ext cx="845820" cy="853049"/>
          </a:xfrm>
          <a:prstGeom prst="rect">
            <a:avLst/>
          </a:prstGeom>
          <a:solidFill>
            <a:schemeClr val="bg1"/>
          </a:solidFill>
        </xdr:spPr>
      </xdr:pic>
    </xdr:grpSp>
    <xdr:clientData/>
  </xdr:twoCellAnchor>
  <xdr:twoCellAnchor>
    <xdr:from>
      <xdr:col>24</xdr:col>
      <xdr:colOff>38100</xdr:colOff>
      <xdr:row>0</xdr:row>
      <xdr:rowOff>0</xdr:rowOff>
    </xdr:from>
    <xdr:to>
      <xdr:col>24</xdr:col>
      <xdr:colOff>937260</xdr:colOff>
      <xdr:row>5</xdr:row>
      <xdr:rowOff>156210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7CBF9552-921C-468F-9976-8E8024B251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940260" y="0"/>
          <a:ext cx="899160" cy="98679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https://d.docs.live.net/b7511514bb594da1/Desktop/Planta%20de%20tratamiento%20Fco%20I%20Madero/PARQUE%20INDUSTRIAL%20FIM/PRESENTACION%20INICIAL/MODELO%20DE%20NEGOCIO%20Sustainable%20HUB%20-%20FIM/MODELO%20DE%20NEGOCIOS/ANALISIS%20FINANCIERO/CAPEX/CAPEX%20V1.xlsx" TargetMode="External"/><Relationship Id="rId2" Type="http://schemas.microsoft.com/office/2019/04/relationships/externalLinkLongPath" Target="/b7511514bb594da1/Desktop/Planta%20de%20tratamiento%20Fco%20I%20Madero/PARQUE%20INDUSTRIAL%20FIM/PRESENTACION%20INICIAL/MODELO%20DE%20NEGOCIO%20Sustainable%20HUB%20-%20FIM/MODELO%20DE%20NEGOCIOS/ANALISIS%20FINANCIERO/CAPEX/CAPEX%20V1.xlsx?FE1A6571" TargetMode="External"/><Relationship Id="rId1" Type="http://schemas.openxmlformats.org/officeDocument/2006/relationships/externalLinkPath" Target="file:///\\FE1A6571\CAPEX%20V1.xlsx" TargetMode="External"/><Relationship Id="rId4" Type="http://schemas.openxmlformats.org/officeDocument/2006/relationships/externalLinkPath" Target="../CAPEX%20V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3"/>
      <xxl21:relativeUrl r:id="rId4"/>
    </xxl21:alternateUrls>
    <sheetNames>
      <sheetName val="PTAR"/>
      <sheetName val="ENERGIA"/>
      <sheetName val="RFE Y PIC"/>
      <sheetName val="OFICINAS"/>
      <sheetName val="CARRETERA"/>
      <sheetName val="GAS Y FIBRA"/>
      <sheetName val="TIERRA"/>
      <sheetName val="RED SIMAS"/>
      <sheetName val="RESUMEN CAPEX"/>
      <sheetName val="CALENDARIO CAPEX"/>
      <sheetName val="CALENDARIO OPEX "/>
      <sheetName val="VENTA TIERRA"/>
      <sheetName val="IVA"/>
      <sheetName val="CAPEX-OPEX"/>
      <sheetName val="PAGO DEUD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11">
          <cell r="B11" t="str">
            <v>Planta Tratadora de Aguas Residuales, Incluye Carcamo y Linea de conduccion agua cruda. AGUA RESPONSABLE FIM</v>
          </cell>
        </row>
      </sheetData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76D5EB-C26A-4F02-8A2F-723B04988D47}">
  <dimension ref="A8:L50"/>
  <sheetViews>
    <sheetView workbookViewId="0">
      <selection activeCell="A11" sqref="A11"/>
    </sheetView>
  </sheetViews>
  <sheetFormatPr baseColWidth="10" defaultRowHeight="10.199999999999999" x14ac:dyDescent="0.2"/>
  <cols>
    <col min="1" max="1" width="6.44140625" style="1" customWidth="1"/>
    <col min="2" max="2" width="31.5546875" style="1" customWidth="1"/>
    <col min="3" max="3" width="8.6640625" style="1" customWidth="1"/>
    <col min="4" max="4" width="10.44140625" style="1" customWidth="1"/>
    <col min="5" max="5" width="12.88671875" style="1" customWidth="1"/>
    <col min="6" max="6" width="16.33203125" style="1" customWidth="1"/>
    <col min="7" max="16384" width="11.5546875" style="1"/>
  </cols>
  <sheetData>
    <row r="8" spans="1:7" ht="10.8" thickBot="1" x14ac:dyDescent="0.25">
      <c r="A8" s="48"/>
      <c r="B8" s="48"/>
      <c r="C8" s="48"/>
      <c r="D8" s="48"/>
      <c r="E8" s="48"/>
      <c r="F8" s="48"/>
    </row>
    <row r="9" spans="1:7" s="3" customFormat="1" ht="72" customHeight="1" thickTop="1" thickBot="1" x14ac:dyDescent="0.3">
      <c r="A9" s="2" t="s">
        <v>0</v>
      </c>
      <c r="B9" s="2" t="s">
        <v>1</v>
      </c>
      <c r="C9" s="2" t="s">
        <v>2</v>
      </c>
      <c r="D9" s="2" t="s">
        <v>3</v>
      </c>
      <c r="E9" s="2" t="s">
        <v>4</v>
      </c>
      <c r="F9" s="2" t="s">
        <v>5</v>
      </c>
      <c r="G9" s="40"/>
    </row>
    <row r="10" spans="1:7" ht="17.399999999999999" customHeight="1" thickTop="1" x14ac:dyDescent="0.2">
      <c r="A10" s="4">
        <v>1</v>
      </c>
      <c r="B10" s="5" t="s">
        <v>63</v>
      </c>
      <c r="C10" s="6"/>
      <c r="D10" s="6"/>
      <c r="E10" s="6"/>
      <c r="F10" s="7"/>
    </row>
    <row r="11" spans="1:7" ht="36" customHeight="1" x14ac:dyDescent="0.2">
      <c r="A11" s="8">
        <f>A10+0.01</f>
        <v>1.01</v>
      </c>
      <c r="B11" s="9" t="s">
        <v>6</v>
      </c>
      <c r="C11" s="10" t="s">
        <v>7</v>
      </c>
      <c r="D11" s="11">
        <v>1</v>
      </c>
      <c r="E11" s="12"/>
      <c r="F11" s="13"/>
    </row>
    <row r="12" spans="1:7" ht="37.799999999999997" customHeight="1" x14ac:dyDescent="0.2">
      <c r="A12" s="8">
        <f>A11+0.01</f>
        <v>1.02</v>
      </c>
      <c r="B12" s="9" t="s">
        <v>8</v>
      </c>
      <c r="C12" s="10" t="s">
        <v>7</v>
      </c>
      <c r="D12" s="11">
        <v>1</v>
      </c>
      <c r="E12" s="12"/>
      <c r="F12" s="13"/>
    </row>
    <row r="13" spans="1:7" ht="52.8" customHeight="1" x14ac:dyDescent="0.2">
      <c r="A13" s="8">
        <f>A12+0.01</f>
        <v>1.03</v>
      </c>
      <c r="B13" s="9" t="s">
        <v>9</v>
      </c>
      <c r="C13" s="10" t="s">
        <v>7</v>
      </c>
      <c r="D13" s="11">
        <v>1</v>
      </c>
      <c r="E13" s="12"/>
      <c r="F13" s="13"/>
    </row>
    <row r="14" spans="1:7" ht="34.200000000000003" customHeight="1" x14ac:dyDescent="0.2">
      <c r="A14" s="8">
        <f>A13+0.01</f>
        <v>1.04</v>
      </c>
      <c r="B14" s="9" t="s">
        <v>10</v>
      </c>
      <c r="C14" s="10" t="s">
        <v>11</v>
      </c>
      <c r="D14" s="11">
        <v>1</v>
      </c>
      <c r="E14" s="12"/>
      <c r="F14" s="13"/>
    </row>
    <row r="15" spans="1:7" ht="27.6" customHeight="1" x14ac:dyDescent="0.2">
      <c r="A15" s="14" t="s">
        <v>12</v>
      </c>
      <c r="B15" s="15"/>
      <c r="C15" s="15"/>
      <c r="D15" s="15"/>
      <c r="E15" s="15"/>
      <c r="F15" s="16">
        <f>SUM(F11:F14)</f>
        <v>0</v>
      </c>
    </row>
    <row r="16" spans="1:7" ht="25.8" customHeight="1" x14ac:dyDescent="0.2">
      <c r="A16" s="17">
        <v>2</v>
      </c>
      <c r="B16" s="18" t="s">
        <v>13</v>
      </c>
      <c r="C16" s="18"/>
      <c r="D16" s="18"/>
      <c r="E16" s="18"/>
      <c r="F16" s="19"/>
    </row>
    <row r="17" spans="1:6" ht="22.8" customHeight="1" x14ac:dyDescent="0.2">
      <c r="A17" s="8">
        <f>A16+0.01</f>
        <v>2.0099999999999998</v>
      </c>
      <c r="B17" s="9" t="s">
        <v>14</v>
      </c>
      <c r="C17" s="10" t="s">
        <v>15</v>
      </c>
      <c r="D17" s="11">
        <v>1</v>
      </c>
      <c r="E17" s="12"/>
      <c r="F17" s="13"/>
    </row>
    <row r="18" spans="1:6" ht="26.4" customHeight="1" x14ac:dyDescent="0.2">
      <c r="A18" s="8">
        <f t="shared" ref="A18:A25" si="0">A17+0.01</f>
        <v>2.0199999999999996</v>
      </c>
      <c r="B18" s="9" t="s">
        <v>16</v>
      </c>
      <c r="C18" s="10" t="s">
        <v>15</v>
      </c>
      <c r="D18" s="11">
        <v>1</v>
      </c>
      <c r="E18" s="12"/>
      <c r="F18" s="13"/>
    </row>
    <row r="19" spans="1:6" ht="30" customHeight="1" x14ac:dyDescent="0.2">
      <c r="A19" s="8">
        <f t="shared" si="0"/>
        <v>2.0299999999999994</v>
      </c>
      <c r="B19" s="9" t="s">
        <v>17</v>
      </c>
      <c r="C19" s="10" t="s">
        <v>15</v>
      </c>
      <c r="D19" s="11">
        <v>1</v>
      </c>
      <c r="E19" s="12"/>
      <c r="F19" s="13"/>
    </row>
    <row r="20" spans="1:6" ht="28.8" customHeight="1" x14ac:dyDescent="0.2">
      <c r="A20" s="8">
        <f t="shared" si="0"/>
        <v>2.0399999999999991</v>
      </c>
      <c r="B20" s="9" t="s">
        <v>18</v>
      </c>
      <c r="C20" s="10" t="s">
        <v>15</v>
      </c>
      <c r="D20" s="11">
        <v>1</v>
      </c>
      <c r="E20" s="12"/>
      <c r="F20" s="13"/>
    </row>
    <row r="21" spans="1:6" ht="30.6" customHeight="1" x14ac:dyDescent="0.2">
      <c r="A21" s="8">
        <f t="shared" si="0"/>
        <v>2.0499999999999989</v>
      </c>
      <c r="B21" s="9" t="s">
        <v>68</v>
      </c>
      <c r="C21" s="10" t="s">
        <v>15</v>
      </c>
      <c r="D21" s="11">
        <v>1</v>
      </c>
      <c r="E21" s="12"/>
      <c r="F21" s="13"/>
    </row>
    <row r="22" spans="1:6" ht="31.8" customHeight="1" x14ac:dyDescent="0.2">
      <c r="A22" s="8">
        <f t="shared" si="0"/>
        <v>2.0599999999999987</v>
      </c>
      <c r="B22" s="9" t="s">
        <v>69</v>
      </c>
      <c r="C22" s="10" t="s">
        <v>15</v>
      </c>
      <c r="D22" s="11">
        <v>1</v>
      </c>
      <c r="E22" s="12"/>
      <c r="F22" s="13"/>
    </row>
    <row r="23" spans="1:6" ht="25.2" customHeight="1" x14ac:dyDescent="0.2">
      <c r="A23" s="8">
        <f t="shared" si="0"/>
        <v>2.0699999999999985</v>
      </c>
      <c r="B23" s="9" t="s">
        <v>70</v>
      </c>
      <c r="C23" s="10" t="s">
        <v>15</v>
      </c>
      <c r="D23" s="11">
        <v>1</v>
      </c>
      <c r="E23" s="12"/>
      <c r="F23" s="13"/>
    </row>
    <row r="24" spans="1:6" ht="20.399999999999999" customHeight="1" x14ac:dyDescent="0.2">
      <c r="A24" s="8">
        <f t="shared" si="0"/>
        <v>2.0799999999999983</v>
      </c>
      <c r="B24" s="9" t="s">
        <v>19</v>
      </c>
      <c r="C24" s="10" t="s">
        <v>15</v>
      </c>
      <c r="D24" s="11">
        <v>1</v>
      </c>
      <c r="E24" s="12"/>
      <c r="F24" s="13"/>
    </row>
    <row r="25" spans="1:6" ht="29.4" customHeight="1" x14ac:dyDescent="0.2">
      <c r="A25" s="8">
        <f t="shared" si="0"/>
        <v>2.0899999999999981</v>
      </c>
      <c r="B25" s="9" t="s">
        <v>20</v>
      </c>
      <c r="C25" s="10" t="s">
        <v>15</v>
      </c>
      <c r="D25" s="11">
        <v>1</v>
      </c>
      <c r="E25" s="12"/>
      <c r="F25" s="13"/>
    </row>
    <row r="26" spans="1:6" ht="22.8" customHeight="1" x14ac:dyDescent="0.2">
      <c r="A26" s="14" t="s">
        <v>12</v>
      </c>
      <c r="B26" s="15"/>
      <c r="C26" s="15"/>
      <c r="D26" s="15"/>
      <c r="E26" s="15"/>
      <c r="F26" s="16">
        <f>SUM(F17:F25)</f>
        <v>0</v>
      </c>
    </row>
    <row r="27" spans="1:6" ht="28.2" customHeight="1" x14ac:dyDescent="0.2">
      <c r="A27" s="17">
        <v>3</v>
      </c>
      <c r="B27" s="18" t="s">
        <v>21</v>
      </c>
      <c r="C27" s="18"/>
      <c r="D27" s="18"/>
      <c r="E27" s="18"/>
      <c r="F27" s="19"/>
    </row>
    <row r="28" spans="1:6" ht="42.6" customHeight="1" x14ac:dyDescent="0.2">
      <c r="A28" s="8">
        <f>A27+0.01</f>
        <v>3.01</v>
      </c>
      <c r="B28" s="9" t="s">
        <v>22</v>
      </c>
      <c r="C28" s="10" t="s">
        <v>15</v>
      </c>
      <c r="D28" s="11">
        <v>1</v>
      </c>
      <c r="E28" s="12"/>
      <c r="F28" s="13"/>
    </row>
    <row r="29" spans="1:6" ht="33" customHeight="1" x14ac:dyDescent="0.2">
      <c r="A29" s="8">
        <f t="shared" ref="A29:A30" si="1">A28+0.01</f>
        <v>3.0199999999999996</v>
      </c>
      <c r="B29" s="9" t="s">
        <v>23</v>
      </c>
      <c r="C29" s="10" t="s">
        <v>15</v>
      </c>
      <c r="D29" s="11">
        <v>1</v>
      </c>
      <c r="E29" s="12"/>
      <c r="F29" s="13"/>
    </row>
    <row r="30" spans="1:6" ht="33.6" customHeight="1" x14ac:dyDescent="0.2">
      <c r="A30" s="8">
        <f t="shared" si="1"/>
        <v>3.0299999999999994</v>
      </c>
      <c r="B30" s="9" t="s">
        <v>24</v>
      </c>
      <c r="C30" s="10" t="s">
        <v>15</v>
      </c>
      <c r="D30" s="11">
        <v>1</v>
      </c>
      <c r="E30" s="12"/>
      <c r="F30" s="13"/>
    </row>
    <row r="31" spans="1:6" ht="33.6" customHeight="1" x14ac:dyDescent="0.2">
      <c r="A31" s="14" t="s">
        <v>25</v>
      </c>
      <c r="B31" s="15"/>
      <c r="C31" s="15"/>
      <c r="D31" s="15"/>
      <c r="E31" s="15"/>
      <c r="F31" s="16">
        <f>SUM(F28:F30)</f>
        <v>0</v>
      </c>
    </row>
    <row r="32" spans="1:6" ht="27" customHeight="1" x14ac:dyDescent="0.2">
      <c r="A32" s="17">
        <v>4</v>
      </c>
      <c r="B32" s="18" t="s">
        <v>26</v>
      </c>
      <c r="C32" s="18"/>
      <c r="D32" s="18"/>
      <c r="E32" s="18"/>
      <c r="F32" s="19"/>
    </row>
    <row r="33" spans="1:8" ht="23.4" customHeight="1" x14ac:dyDescent="0.2">
      <c r="A33" s="8">
        <f>A32+0.01</f>
        <v>4.01</v>
      </c>
      <c r="B33" s="20" t="s">
        <v>27</v>
      </c>
      <c r="C33" s="10" t="s">
        <v>15</v>
      </c>
      <c r="D33" s="11">
        <v>1</v>
      </c>
      <c r="E33" s="12"/>
      <c r="F33" s="13"/>
    </row>
    <row r="34" spans="1:8" ht="30" customHeight="1" x14ac:dyDescent="0.2">
      <c r="A34" s="8">
        <f t="shared" ref="A34:A44" si="2">A33+0.01</f>
        <v>4.0199999999999996</v>
      </c>
      <c r="B34" s="20" t="s">
        <v>28</v>
      </c>
      <c r="C34" s="10" t="s">
        <v>15</v>
      </c>
      <c r="D34" s="11">
        <v>1</v>
      </c>
      <c r="E34" s="12"/>
      <c r="F34" s="13"/>
    </row>
    <row r="35" spans="1:8" ht="19.2" customHeight="1" x14ac:dyDescent="0.2">
      <c r="A35" s="8">
        <f t="shared" si="2"/>
        <v>4.0299999999999994</v>
      </c>
      <c r="B35" s="20" t="s">
        <v>17</v>
      </c>
      <c r="C35" s="10" t="s">
        <v>15</v>
      </c>
      <c r="D35" s="11">
        <v>1</v>
      </c>
      <c r="E35" s="12"/>
      <c r="F35" s="13"/>
    </row>
    <row r="36" spans="1:8" ht="37.200000000000003" customHeight="1" x14ac:dyDescent="0.2">
      <c r="A36" s="8">
        <f t="shared" si="2"/>
        <v>4.0399999999999991</v>
      </c>
      <c r="B36" s="9" t="s">
        <v>68</v>
      </c>
      <c r="C36" s="10" t="s">
        <v>15</v>
      </c>
      <c r="D36" s="11">
        <v>1</v>
      </c>
      <c r="E36" s="12"/>
      <c r="F36" s="13"/>
    </row>
    <row r="37" spans="1:8" ht="33" customHeight="1" x14ac:dyDescent="0.2">
      <c r="A37" s="8">
        <f t="shared" si="2"/>
        <v>4.0499999999999989</v>
      </c>
      <c r="B37" s="9" t="s">
        <v>69</v>
      </c>
      <c r="C37" s="10" t="s">
        <v>15</v>
      </c>
      <c r="D37" s="11">
        <v>1</v>
      </c>
      <c r="E37" s="12"/>
      <c r="F37" s="13"/>
    </row>
    <row r="38" spans="1:8" ht="33" customHeight="1" x14ac:dyDescent="0.2">
      <c r="A38" s="8">
        <f t="shared" si="2"/>
        <v>4.0599999999999987</v>
      </c>
      <c r="B38" s="9" t="s">
        <v>70</v>
      </c>
      <c r="C38" s="10" t="s">
        <v>15</v>
      </c>
      <c r="D38" s="11">
        <v>1</v>
      </c>
      <c r="E38" s="12"/>
      <c r="F38" s="13"/>
    </row>
    <row r="39" spans="1:8" ht="32.4" customHeight="1" x14ac:dyDescent="0.2">
      <c r="A39" s="8">
        <f t="shared" si="2"/>
        <v>4.0699999999999985</v>
      </c>
      <c r="B39" s="20" t="s">
        <v>29</v>
      </c>
      <c r="C39" s="10" t="s">
        <v>15</v>
      </c>
      <c r="D39" s="11">
        <v>1</v>
      </c>
      <c r="E39" s="12"/>
      <c r="F39" s="13"/>
    </row>
    <row r="40" spans="1:8" ht="24" customHeight="1" x14ac:dyDescent="0.2">
      <c r="A40" s="8">
        <f t="shared" si="2"/>
        <v>4.0799999999999983</v>
      </c>
      <c r="B40" s="20" t="s">
        <v>30</v>
      </c>
      <c r="C40" s="10" t="s">
        <v>15</v>
      </c>
      <c r="D40" s="11">
        <v>1</v>
      </c>
      <c r="E40" s="12"/>
      <c r="F40" s="13"/>
    </row>
    <row r="41" spans="1:8" ht="21" customHeight="1" x14ac:dyDescent="0.2">
      <c r="A41" s="8">
        <f t="shared" si="2"/>
        <v>4.0899999999999981</v>
      </c>
      <c r="B41" s="20" t="s">
        <v>31</v>
      </c>
      <c r="C41" s="10" t="s">
        <v>15</v>
      </c>
      <c r="D41" s="11">
        <v>1</v>
      </c>
      <c r="E41" s="12"/>
      <c r="F41" s="13"/>
    </row>
    <row r="42" spans="1:8" ht="43.2" customHeight="1" x14ac:dyDescent="0.2">
      <c r="A42" s="8">
        <f t="shared" si="2"/>
        <v>4.0999999999999979</v>
      </c>
      <c r="B42" s="20" t="s">
        <v>32</v>
      </c>
      <c r="C42" s="10" t="s">
        <v>15</v>
      </c>
      <c r="D42" s="11">
        <v>1</v>
      </c>
      <c r="E42" s="12"/>
      <c r="F42" s="13"/>
    </row>
    <row r="43" spans="1:8" ht="24.6" customHeight="1" x14ac:dyDescent="0.2">
      <c r="A43" s="8">
        <f t="shared" si="2"/>
        <v>4.1099999999999977</v>
      </c>
      <c r="B43" s="20" t="s">
        <v>33</v>
      </c>
      <c r="C43" s="10" t="s">
        <v>15</v>
      </c>
      <c r="D43" s="11">
        <v>1</v>
      </c>
      <c r="E43" s="12"/>
      <c r="F43" s="13"/>
    </row>
    <row r="44" spans="1:8" ht="33" customHeight="1" x14ac:dyDescent="0.2">
      <c r="A44" s="8">
        <f t="shared" si="2"/>
        <v>4.1199999999999974</v>
      </c>
      <c r="B44" s="20" t="s">
        <v>20</v>
      </c>
      <c r="C44" s="10" t="s">
        <v>15</v>
      </c>
      <c r="D44" s="11">
        <v>1</v>
      </c>
      <c r="E44" s="12"/>
      <c r="F44" s="13"/>
    </row>
    <row r="45" spans="1:8" ht="24.6" customHeight="1" thickBot="1" x14ac:dyDescent="0.25">
      <c r="A45" s="21" t="s">
        <v>34</v>
      </c>
      <c r="B45" s="22"/>
      <c r="C45" s="22"/>
      <c r="D45" s="22"/>
      <c r="E45" s="22"/>
      <c r="F45" s="23">
        <f>SUM(F33:F44)</f>
        <v>0</v>
      </c>
      <c r="G45" s="41"/>
      <c r="H45" s="41"/>
    </row>
    <row r="46" spans="1:8" ht="10.8" thickTop="1" x14ac:dyDescent="0.2">
      <c r="A46" s="48"/>
      <c r="B46" s="48"/>
      <c r="C46" s="48"/>
      <c r="D46" s="48"/>
      <c r="E46" s="48"/>
      <c r="F46" s="48"/>
    </row>
    <row r="47" spans="1:8" ht="13.2" x14ac:dyDescent="0.2">
      <c r="A47" s="48"/>
      <c r="B47" s="49" t="s">
        <v>35</v>
      </c>
      <c r="C47" s="49"/>
      <c r="D47" s="49"/>
      <c r="E47" s="49"/>
      <c r="F47" s="50">
        <f>F45+F31+F26+F15</f>
        <v>0</v>
      </c>
    </row>
    <row r="48" spans="1:8" ht="13.2" x14ac:dyDescent="0.2">
      <c r="A48" s="48"/>
      <c r="B48" s="49" t="s">
        <v>36</v>
      </c>
      <c r="C48" s="49"/>
      <c r="D48" s="49"/>
      <c r="E48" s="49"/>
      <c r="F48" s="50">
        <f>F47*0.16</f>
        <v>0</v>
      </c>
    </row>
    <row r="49" spans="1:6" x14ac:dyDescent="0.2">
      <c r="A49" s="48"/>
      <c r="B49" s="48"/>
      <c r="C49" s="48"/>
      <c r="D49" s="48"/>
      <c r="E49" s="48"/>
      <c r="F49" s="51"/>
    </row>
    <row r="50" spans="1:6" ht="13.2" x14ac:dyDescent="0.2">
      <c r="A50" s="48"/>
      <c r="B50" s="49" t="s">
        <v>37</v>
      </c>
      <c r="C50" s="49"/>
      <c r="D50" s="49"/>
      <c r="E50" s="49"/>
      <c r="F50" s="50">
        <f>F47+F48</f>
        <v>0</v>
      </c>
    </row>
  </sheetData>
  <mergeCells count="11">
    <mergeCell ref="B32:F32"/>
    <mergeCell ref="A45:E45"/>
    <mergeCell ref="B47:E47"/>
    <mergeCell ref="B48:E48"/>
    <mergeCell ref="B50:E50"/>
    <mergeCell ref="B10:F10"/>
    <mergeCell ref="A15:E15"/>
    <mergeCell ref="B16:F16"/>
    <mergeCell ref="A26:E26"/>
    <mergeCell ref="B27:F27"/>
    <mergeCell ref="A31:E31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965B98-0ED4-4397-A4F0-CDB89188F7B1}">
  <dimension ref="A1:Y32"/>
  <sheetViews>
    <sheetView tabSelected="1" topLeftCell="A11" workbookViewId="0">
      <selection activeCell="E19" sqref="E19"/>
    </sheetView>
  </sheetViews>
  <sheetFormatPr baseColWidth="10" defaultRowHeight="10.199999999999999" x14ac:dyDescent="0.2"/>
  <cols>
    <col min="1" max="1" width="6" style="1" customWidth="1"/>
    <col min="2" max="2" width="34.21875" style="1" customWidth="1"/>
    <col min="3" max="3" width="14" style="1" customWidth="1"/>
    <col min="4" max="4" width="16.88671875" style="1" bestFit="1" customWidth="1"/>
    <col min="5" max="5" width="14" style="1" bestFit="1" customWidth="1"/>
    <col min="6" max="17" width="15" style="1" bestFit="1" customWidth="1"/>
    <col min="18" max="25" width="14" style="1" bestFit="1" customWidth="1"/>
    <col min="26" max="16384" width="11.5546875" style="1"/>
  </cols>
  <sheetData>
    <row r="1" spans="1:25" x14ac:dyDescent="0.2">
      <c r="A1" s="48"/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</row>
    <row r="2" spans="1:25" x14ac:dyDescent="0.2">
      <c r="A2" s="48"/>
      <c r="B2" s="51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</row>
    <row r="3" spans="1:25" x14ac:dyDescent="0.2">
      <c r="A3" s="48"/>
      <c r="B3" s="51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</row>
    <row r="4" spans="1:25" ht="21" x14ac:dyDescent="0.4">
      <c r="A4" s="52" t="s">
        <v>73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  <c r="U4" s="52"/>
      <c r="V4" s="52"/>
      <c r="W4" s="52"/>
      <c r="X4" s="52"/>
      <c r="Y4" s="52"/>
    </row>
    <row r="5" spans="1:25" ht="13.8" x14ac:dyDescent="0.25">
      <c r="A5" s="53" t="s">
        <v>74</v>
      </c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</row>
    <row r="6" spans="1:25" ht="13.2" x14ac:dyDescent="0.25">
      <c r="A6" s="54" t="s">
        <v>75</v>
      </c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  <c r="X6" s="54"/>
      <c r="Y6" s="54"/>
    </row>
    <row r="7" spans="1:25" x14ac:dyDescent="0.2">
      <c r="A7" s="48"/>
      <c r="B7" s="51"/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  <c r="Q7" s="48"/>
      <c r="R7" s="48"/>
      <c r="S7" s="48"/>
      <c r="T7" s="48"/>
      <c r="U7" s="48"/>
      <c r="V7" s="48"/>
      <c r="W7" s="48"/>
      <c r="X7" s="48"/>
      <c r="Y7" s="48"/>
    </row>
    <row r="8" spans="1:25" ht="10.8" thickBot="1" x14ac:dyDescent="0.25">
      <c r="A8" s="48"/>
      <c r="B8" s="48"/>
      <c r="C8" s="48"/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  <c r="O8" s="48"/>
      <c r="P8" s="48"/>
      <c r="Q8" s="48"/>
      <c r="R8" s="48"/>
      <c r="S8" s="48"/>
      <c r="T8" s="48"/>
      <c r="U8" s="48"/>
      <c r="V8" s="48"/>
      <c r="W8" s="48"/>
      <c r="X8" s="48"/>
      <c r="Y8" s="48"/>
    </row>
    <row r="9" spans="1:25" ht="14.4" customHeight="1" thickTop="1" thickBot="1" x14ac:dyDescent="0.3">
      <c r="A9" s="25" t="s">
        <v>0</v>
      </c>
      <c r="B9" s="25" t="s">
        <v>1</v>
      </c>
      <c r="C9" s="25" t="s">
        <v>38</v>
      </c>
      <c r="D9" s="26" t="s">
        <v>39</v>
      </c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 t="s">
        <v>40</v>
      </c>
      <c r="Q9" s="26"/>
      <c r="R9" s="26"/>
      <c r="S9" s="26"/>
      <c r="T9" s="26"/>
      <c r="U9" s="26"/>
      <c r="V9" s="26"/>
      <c r="W9" s="26"/>
      <c r="X9" s="26"/>
      <c r="Y9" s="26"/>
    </row>
    <row r="10" spans="1:25" s="27" customFormat="1" ht="14.4" thickTop="1" thickBot="1" x14ac:dyDescent="0.35">
      <c r="A10" s="25"/>
      <c r="B10" s="25"/>
      <c r="C10" s="25"/>
      <c r="D10" s="2" t="s">
        <v>41</v>
      </c>
      <c r="E10" s="2" t="s">
        <v>42</v>
      </c>
      <c r="F10" s="2" t="s">
        <v>43</v>
      </c>
      <c r="G10" s="2" t="s">
        <v>44</v>
      </c>
      <c r="H10" s="2" t="s">
        <v>45</v>
      </c>
      <c r="I10" s="2" t="s">
        <v>46</v>
      </c>
      <c r="J10" s="2" t="s">
        <v>47</v>
      </c>
      <c r="K10" s="2" t="s">
        <v>48</v>
      </c>
      <c r="L10" s="2" t="s">
        <v>49</v>
      </c>
      <c r="M10" s="2" t="s">
        <v>50</v>
      </c>
      <c r="N10" s="2" t="s">
        <v>51</v>
      </c>
      <c r="O10" s="2" t="s">
        <v>52</v>
      </c>
      <c r="P10" s="2" t="s">
        <v>53</v>
      </c>
      <c r="Q10" s="2" t="s">
        <v>54</v>
      </c>
      <c r="R10" s="2" t="s">
        <v>55</v>
      </c>
      <c r="S10" s="2" t="s">
        <v>56</v>
      </c>
      <c r="T10" s="2" t="s">
        <v>57</v>
      </c>
      <c r="U10" s="2" t="s">
        <v>58</v>
      </c>
      <c r="V10" s="2" t="s">
        <v>59</v>
      </c>
      <c r="W10" s="2" t="s">
        <v>60</v>
      </c>
      <c r="X10" s="2" t="s">
        <v>61</v>
      </c>
      <c r="Y10" s="2" t="s">
        <v>62</v>
      </c>
    </row>
    <row r="11" spans="1:25" ht="47.4" customHeight="1" thickTop="1" x14ac:dyDescent="0.2">
      <c r="A11" s="36">
        <v>1</v>
      </c>
      <c r="B11" s="37" t="str">
        <f>'[1]RESUMEN CAPEX'!$B$11</f>
        <v>Planta Tratadora de Aguas Residuales, Incluye Carcamo y Linea de conduccion agua cruda. AGUA RESPONSABLE FIM</v>
      </c>
      <c r="C11" s="43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9"/>
    </row>
    <row r="12" spans="1:25" ht="39" customHeight="1" x14ac:dyDescent="0.2">
      <c r="A12" s="8">
        <f>A11+0.1</f>
        <v>1.1000000000000001</v>
      </c>
      <c r="B12" s="38" t="s">
        <v>63</v>
      </c>
      <c r="C12" s="28"/>
      <c r="D12" s="28"/>
      <c r="E12" s="28"/>
      <c r="F12" s="28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30"/>
      <c r="W12" s="30"/>
      <c r="X12" s="30"/>
      <c r="Y12" s="31"/>
    </row>
    <row r="13" spans="1:25" ht="39" customHeight="1" x14ac:dyDescent="0.2">
      <c r="A13" s="8">
        <f t="shared" ref="A13:A17" si="0">A12+0.1</f>
        <v>1.2000000000000002</v>
      </c>
      <c r="B13" s="9" t="s">
        <v>65</v>
      </c>
      <c r="C13" s="12"/>
      <c r="D13" s="28"/>
      <c r="E13" s="28"/>
      <c r="F13" s="28"/>
      <c r="G13" s="28"/>
      <c r="H13" s="28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30"/>
      <c r="W13" s="30"/>
      <c r="X13" s="30"/>
      <c r="Y13" s="31"/>
    </row>
    <row r="14" spans="1:25" ht="39" customHeight="1" x14ac:dyDescent="0.2">
      <c r="A14" s="8">
        <f>A13+0.1</f>
        <v>1.3000000000000003</v>
      </c>
      <c r="B14" s="9" t="s">
        <v>71</v>
      </c>
      <c r="C14" s="12"/>
      <c r="D14" s="28"/>
      <c r="E14" s="28"/>
      <c r="F14" s="28"/>
      <c r="G14" s="28"/>
      <c r="H14" s="28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30"/>
      <c r="W14" s="30"/>
      <c r="X14" s="30"/>
      <c r="Y14" s="31"/>
    </row>
    <row r="15" spans="1:25" ht="39" customHeight="1" x14ac:dyDescent="0.2">
      <c r="A15" s="8">
        <f>A14+0.1</f>
        <v>1.4000000000000004</v>
      </c>
      <c r="B15" s="9" t="s">
        <v>64</v>
      </c>
      <c r="C15" s="12"/>
      <c r="D15" s="28"/>
      <c r="E15" s="28"/>
      <c r="F15" s="28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30"/>
      <c r="W15" s="30"/>
      <c r="X15" s="30"/>
      <c r="Y15" s="31"/>
    </row>
    <row r="16" spans="1:25" ht="39" customHeight="1" x14ac:dyDescent="0.2">
      <c r="A16" s="8">
        <f>A15+0.1</f>
        <v>1.5000000000000004</v>
      </c>
      <c r="B16" s="9" t="s">
        <v>66</v>
      </c>
      <c r="C16" s="12"/>
      <c r="D16" s="28"/>
      <c r="E16" s="28"/>
      <c r="F16" s="28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30"/>
      <c r="X16" s="30"/>
      <c r="Y16" s="31"/>
    </row>
    <row r="17" spans="1:25" ht="39" customHeight="1" thickBot="1" x14ac:dyDescent="0.25">
      <c r="A17" s="32">
        <f t="shared" si="0"/>
        <v>1.6000000000000005</v>
      </c>
      <c r="B17" s="44" t="s">
        <v>67</v>
      </c>
      <c r="C17" s="42"/>
      <c r="D17" s="45"/>
      <c r="E17" s="45"/>
      <c r="F17" s="45"/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/>
      <c r="R17" s="46"/>
      <c r="S17" s="46"/>
      <c r="T17" s="46"/>
      <c r="U17" s="46"/>
      <c r="V17" s="34"/>
      <c r="W17" s="34"/>
      <c r="X17" s="34"/>
      <c r="Y17" s="33"/>
    </row>
    <row r="18" spans="1:25" ht="10.8" thickTop="1" x14ac:dyDescent="0.2">
      <c r="B18" s="35"/>
    </row>
    <row r="19" spans="1:25" ht="13.2" x14ac:dyDescent="0.2">
      <c r="B19" s="47" t="s">
        <v>72</v>
      </c>
      <c r="C19" s="47"/>
      <c r="D19" s="24">
        <f>SUM(D11:D17)</f>
        <v>0</v>
      </c>
      <c r="E19" s="24">
        <f>SUM(E11:E17)</f>
        <v>0</v>
      </c>
      <c r="F19" s="24">
        <f t="shared" ref="F19:Y19" si="1">SUM(F11:F17)</f>
        <v>0</v>
      </c>
      <c r="G19" s="24">
        <f t="shared" si="1"/>
        <v>0</v>
      </c>
      <c r="H19" s="24">
        <f t="shared" si="1"/>
        <v>0</v>
      </c>
      <c r="I19" s="24">
        <f t="shared" si="1"/>
        <v>0</v>
      </c>
      <c r="J19" s="24">
        <f t="shared" si="1"/>
        <v>0</v>
      </c>
      <c r="K19" s="24">
        <f t="shared" si="1"/>
        <v>0</v>
      </c>
      <c r="L19" s="24">
        <f t="shared" si="1"/>
        <v>0</v>
      </c>
      <c r="M19" s="24">
        <f t="shared" si="1"/>
        <v>0</v>
      </c>
      <c r="N19" s="24">
        <f t="shared" si="1"/>
        <v>0</v>
      </c>
      <c r="O19" s="24">
        <f t="shared" si="1"/>
        <v>0</v>
      </c>
      <c r="P19" s="24">
        <f t="shared" si="1"/>
        <v>0</v>
      </c>
      <c r="Q19" s="24">
        <f t="shared" si="1"/>
        <v>0</v>
      </c>
      <c r="R19" s="24">
        <f t="shared" si="1"/>
        <v>0</v>
      </c>
      <c r="S19" s="24">
        <f t="shared" si="1"/>
        <v>0</v>
      </c>
      <c r="T19" s="24">
        <f t="shared" si="1"/>
        <v>0</v>
      </c>
      <c r="U19" s="24">
        <f t="shared" si="1"/>
        <v>0</v>
      </c>
      <c r="V19" s="24">
        <f t="shared" si="1"/>
        <v>0</v>
      </c>
      <c r="W19" s="24">
        <f t="shared" si="1"/>
        <v>0</v>
      </c>
      <c r="X19" s="24">
        <f t="shared" si="1"/>
        <v>0</v>
      </c>
      <c r="Y19" s="24">
        <f t="shared" si="1"/>
        <v>0</v>
      </c>
    </row>
    <row r="20" spans="1:25" x14ac:dyDescent="0.2">
      <c r="B20" s="35"/>
    </row>
    <row r="21" spans="1:25" x14ac:dyDescent="0.2">
      <c r="B21" s="35"/>
    </row>
    <row r="22" spans="1:25" x14ac:dyDescent="0.2">
      <c r="B22" s="35"/>
    </row>
    <row r="23" spans="1:25" x14ac:dyDescent="0.2">
      <c r="B23" s="35"/>
    </row>
    <row r="24" spans="1:25" x14ac:dyDescent="0.2">
      <c r="B24" s="35"/>
    </row>
    <row r="25" spans="1:25" x14ac:dyDescent="0.2">
      <c r="B25" s="35"/>
    </row>
    <row r="26" spans="1:25" x14ac:dyDescent="0.2">
      <c r="B26" s="35"/>
    </row>
    <row r="27" spans="1:25" x14ac:dyDescent="0.2">
      <c r="B27" s="35"/>
    </row>
    <row r="28" spans="1:25" x14ac:dyDescent="0.2">
      <c r="B28" s="35"/>
    </row>
    <row r="29" spans="1:25" x14ac:dyDescent="0.2">
      <c r="B29" s="35"/>
    </row>
    <row r="30" spans="1:25" x14ac:dyDescent="0.2">
      <c r="B30" s="35"/>
    </row>
    <row r="31" spans="1:25" x14ac:dyDescent="0.2">
      <c r="B31" s="35"/>
    </row>
    <row r="32" spans="1:25" x14ac:dyDescent="0.2">
      <c r="B32" s="35"/>
    </row>
  </sheetData>
  <mergeCells count="9">
    <mergeCell ref="A4:Y4"/>
    <mergeCell ref="A5:Y5"/>
    <mergeCell ref="A6:Y6"/>
    <mergeCell ref="B19:C19"/>
    <mergeCell ref="A9:A10"/>
    <mergeCell ref="B9:B10"/>
    <mergeCell ref="C9:C10"/>
    <mergeCell ref="D9:O9"/>
    <mergeCell ref="P9:Y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PTAR CAPEX</vt:lpstr>
      <vt:lpstr>CALENDARIO CAPEX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Renatta Alemán Estrada</dc:creator>
  <cp:lastModifiedBy>Claudia Renatta Alemán Estrada</cp:lastModifiedBy>
  <dcterms:created xsi:type="dcterms:W3CDTF">2026-09-13T18:08:08Z</dcterms:created>
  <dcterms:modified xsi:type="dcterms:W3CDTF">2026-09-14T17:54:35Z</dcterms:modified>
</cp:coreProperties>
</file>